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'Clientes'!$A$1:$N$501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4A2A8C"/>
      <sz val="18"/>
    </font>
    <font>
      <name val="Arial"/>
      <color rgb="00645681"/>
      <sz val="10"/>
    </font>
    <font>
      <name val="Arial"/>
      <b val="1"/>
      <color rgb="001E1532"/>
      <sz val="12"/>
    </font>
    <font>
      <name val="Arial"/>
      <color rgb="001E1532"/>
      <sz val="11"/>
    </font>
    <font>
      <name val="Arial"/>
      <b val="1"/>
      <color rgb="004A2A8C"/>
      <sz val="11"/>
      <u val="single"/>
    </font>
    <font>
      <name val="Arial"/>
      <b val="1"/>
      <color rgb="00FFFFFF"/>
      <sz val="11"/>
    </font>
    <font>
      <name val="Arial"/>
      <color rgb="004A2A8C"/>
      <sz val="11"/>
      <u val="single"/>
    </font>
    <font>
      <name val="Arial"/>
      <b val="1"/>
      <color rgb="001E1532"/>
      <sz val="11"/>
    </font>
  </fonts>
  <fills count="4">
    <fill>
      <patternFill/>
    </fill>
    <fill>
      <patternFill patternType="gray125"/>
    </fill>
    <fill>
      <patternFill patternType="solid">
        <fgColor rgb="004A2A8C"/>
      </patternFill>
    </fill>
    <fill>
      <patternFill patternType="solid">
        <fgColor rgb="00EFEAF8"/>
      </patternFill>
    </fill>
  </fills>
  <borders count="2">
    <border>
      <left/>
      <right/>
      <top/>
      <bottom/>
      <diagonal/>
    </border>
    <border>
      <left style="thin">
        <color rgb="00E6E4DF"/>
      </left>
      <right style="thin">
        <color rgb="00E6E4DF"/>
      </right>
      <top style="thin">
        <color rgb="00E6E4DF"/>
      </top>
      <bottom style="thin">
        <color rgb="00E6E4D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4" fillId="0" borderId="1" pivotButton="0" quotePrefix="0" xfId="0"/>
    <xf numFmtId="49" fontId="4" fillId="0" borderId="1" pivotButton="0" quotePrefix="0" xfId="0"/>
    <xf numFmtId="0" fontId="7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2" borderId="0" pivotButton="0" quotePrefix="0" xfId="0"/>
    <xf numFmtId="0" fontId="8" fillId="3" borderId="1" pivotButton="0" quotePrefix="0" xfId="0"/>
    <xf numFmtId="0" fontId="3" fillId="3" borderId="1" pivotButton="0" quotePrefix="0" xfId="0"/>
    <xf numFmtId="164" fontId="3" fillId="3" borderId="1" pivotButton="0" quotePrefix="0" xfId="0"/>
    <xf numFmtId="0" fontId="2" fillId="0" borderId="0" applyAlignment="1" pivotButton="0" quotePrefix="0" xfId="0">
      <alignment/>
    </xf>
    <xf numFmtId="9" fontId="3" fillId="3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dxfs count="5">
    <dxf>
      <font>
        <b val="1"/>
        <color rgb="00A33314"/>
      </font>
      <fill>
        <patternFill patternType="solid">
          <fgColor rgb="00FFE4DB"/>
          <bgColor rgb="00FFE4DB"/>
        </patternFill>
      </fill>
    </dxf>
    <dxf>
      <font>
        <b val="1"/>
        <color rgb="007A5A00"/>
      </font>
      <fill>
        <patternFill patternType="solid">
          <fgColor rgb="00FFF4CC"/>
          <bgColor rgb="00FFF4CC"/>
        </patternFill>
      </fill>
    </dxf>
    <dxf>
      <font>
        <b val="1"/>
        <color rgb="004A2A8C"/>
      </font>
      <fill>
        <patternFill patternType="solid">
          <fgColor rgb="00EFEAF8"/>
          <bgColor rgb="00EFEAF8"/>
        </patternFill>
      </fill>
    </dxf>
    <dxf>
      <font>
        <b val="1"/>
        <color rgb="00645681"/>
      </font>
      <fill>
        <patternFill patternType="solid">
          <fgColor rgb="00F2F1EE"/>
          <bgColor rgb="00F2F1EE"/>
        </patternFill>
      </fill>
    </dxf>
    <dxf>
      <font>
        <b val="1"/>
        <color rgb="000B6E50"/>
      </font>
      <fill>
        <patternFill patternType="solid">
          <fgColor rgb="00DDF5EC"/>
          <bgColor rgb="00DD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ulsarcrm.com.br/?utm_source=planilha&amp;utm_medium=arquivo&amp;utm_campaign=planilha-controle-de-cliente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Planilha de controle de clientes</t>
        </is>
      </c>
    </row>
    <row r="3">
      <c r="B3" s="2" t="inlineStr">
        <is>
          <t>Grátis, feita pelo Pulsar CRM. Funciona no Excel e no Google Planilhas.</t>
        </is>
      </c>
    </row>
    <row r="4">
      <c r="B4" s="3" t="inlineStr"/>
    </row>
    <row r="5">
      <c r="B5" s="4" t="inlineStr">
        <is>
          <t>Como usar em 4 passos</t>
        </is>
      </c>
    </row>
    <row r="6">
      <c r="B6" s="5" t="inlineStr">
        <is>
          <t>1. Na aba Clientes, apague as três linhas de exemplo e cadastre cada pessoa que pediu preço, orçamento ou informação.</t>
        </is>
      </c>
    </row>
    <row r="7">
      <c r="B7" s="5" t="inlineStr">
        <is>
          <t>2. Escolha a Origem e a Etapa na lista da própria célula. As opções ficam na aba Listas, e você pode trocar pelos nomes do seu negócio.</t>
        </is>
      </c>
    </row>
    <row r="8">
      <c r="B8" s="5" t="inlineStr">
        <is>
          <t>3. Sempre marque a data do Próximo contato. A coluna Situação avisa sozinha quem está Atrasado, quem é para Hoje e quem ficou Sem próximo passo.</t>
        </is>
      </c>
    </row>
    <row r="9">
      <c r="B9" s="5" t="inlineStr">
        <is>
          <t>4. Clique em Abrir no WhatsApp para começar a conversa sem salvar o número no celular.</t>
        </is>
      </c>
    </row>
    <row r="10">
      <c r="B10" s="3" t="inlineStr"/>
    </row>
    <row r="11">
      <c r="B11" s="4" t="inlineStr">
        <is>
          <t>A aba Resumo</t>
        </is>
      </c>
    </row>
    <row r="12">
      <c r="B12" s="5" t="inlineStr">
        <is>
          <t>Mostra quanto está em negociação, quanto está parado sem próximo passo, quanto você vendeu no mês e qual origem traz mais venda. Ela se atualiza sozinha: não precisa mexer nas fórmulas.</t>
        </is>
      </c>
    </row>
    <row r="13">
      <c r="B13" s="3" t="inlineStr"/>
    </row>
    <row r="14">
      <c r="B14" s="4" t="inlineStr">
        <is>
          <t>Quando a planilha não der mais conta</t>
        </is>
      </c>
    </row>
    <row r="15">
      <c r="B15" s="5" t="inlineStr">
        <is>
          <t>A planilha não lembra ninguém de fazer o follow-up, não junta as conversas do WhatsApp e não mostra o que cada vendedor está fazendo. Quando isso começar a custar venda, é hora de um CRM.</t>
        </is>
      </c>
    </row>
    <row r="16">
      <c r="B16" s="5" t="inlineStr">
        <is>
          <t>O Pulsar CRM importa esta planilha do jeito que ela está: salve a aba Clientes como CSV (no Excel, Arquivo &gt; Salvar como &gt; CSV UTF-8; no Google Planilhas, Arquivo &gt; Fazer download &gt; CSV) e envie na tela de importação. Nome, telefone, e-mail, interesse, valor, origem, observação e as datas entram sem você renomear nada.</t>
        </is>
      </c>
    </row>
    <row r="17">
      <c r="B17" s="3" t="inlineStr"/>
    </row>
    <row r="18">
      <c r="B18" s="6" t="inlineStr">
        <is>
          <t>Conheça o Pulsar CRM: https://www.pulsarcrm.com.br</t>
        </is>
      </c>
    </row>
  </sheetData>
  <hyperlinks>
    <hyperlink xmlns:r="http://schemas.openxmlformats.org/officeDocument/2006/relationships" ref="B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7" customWidth="1" min="2" max="2"/>
    <col width="13" customWidth="1" min="3" max="3"/>
    <col width="26" customWidth="1" min="4" max="4"/>
    <col width="22" customWidth="1" min="5" max="5"/>
    <col width="14" customWidth="1" min="6" max="6"/>
    <col width="16" customWidth="1" min="7" max="7"/>
    <col width="18" customWidth="1" min="8" max="8"/>
    <col width="16" customWidth="1" min="9" max="9"/>
    <col width="19" customWidth="1" min="10" max="10"/>
    <col width="15" customWidth="1" min="11" max="11"/>
    <col width="18" customWidth="1" min="12" max="12"/>
    <col width="24" customWidth="1" min="13" max="13"/>
    <col width="40" customWidth="1" min="14" max="14"/>
  </cols>
  <sheetData>
    <row r="1" ht="24" customHeight="1">
      <c r="A1" s="7" t="inlineStr">
        <is>
          <t>Nome</t>
        </is>
      </c>
      <c r="B1" s="7" t="inlineStr">
        <is>
          <t>Telefone</t>
        </is>
      </c>
      <c r="C1" s="7" t="inlineStr">
        <is>
          <t>Conversa</t>
        </is>
      </c>
      <c r="D1" s="7" t="inlineStr">
        <is>
          <t>E-mail</t>
        </is>
      </c>
      <c r="E1" s="7" t="inlineStr">
        <is>
          <t>Interesse</t>
        </is>
      </c>
      <c r="F1" s="7" t="inlineStr">
        <is>
          <t>Valor</t>
        </is>
      </c>
      <c r="G1" s="7" t="inlineStr">
        <is>
          <t>Origem</t>
        </is>
      </c>
      <c r="H1" s="7" t="inlineStr">
        <is>
          <t>Etapa</t>
        </is>
      </c>
      <c r="I1" s="7" t="inlineStr">
        <is>
          <t>Próximo contato</t>
        </is>
      </c>
      <c r="J1" s="7" t="inlineStr">
        <is>
          <t>Situação</t>
        </is>
      </c>
      <c r="K1" s="7" t="inlineStr">
        <is>
          <t>Data de entrada</t>
        </is>
      </c>
      <c r="L1" s="7" t="inlineStr">
        <is>
          <t>Data de fechamento</t>
        </is>
      </c>
      <c r="M1" s="7" t="inlineStr">
        <is>
          <t>Motivo da perda</t>
        </is>
      </c>
      <c r="N1" s="7" t="inlineStr">
        <is>
          <t>Observação</t>
        </is>
      </c>
    </row>
    <row r="2">
      <c r="A2" s="8" t="inlineStr">
        <is>
          <t>Ana Souza (exemplo)</t>
        </is>
      </c>
      <c r="B2" s="9" t="inlineStr">
        <is>
          <t>(11) 90000-0001</t>
        </is>
      </c>
      <c r="C2" s="10">
        <f>IF(B2="","",HYPERLINK("https://wa.me/"&amp;IF(LEN(SUBSTITUTE(SUBSTITUTE(SUBSTITUTE(SUBSTITUTE(SUBSTITUTE(SUBSTITUTE(B2,"(",""),")","")," ",""),"-",""),"+",""),".",""))&lt;=11,"55"&amp;SUBSTITUTE(SUBSTITUTE(SUBSTITUTE(SUBSTITUTE(SUBSTITUTE(SUBSTITUTE(B2,"(",""),")","")," ",""),"-",""),"+",""),".",""),SUBSTITUTE(SUBSTITUTE(SUBSTITUTE(SUBSTITUTE(SUBSTITUTE(SUBSTITUTE(B2,"(",""),")","")," ",""),"-",""),"+",""),".","")),"Abrir no WhatsApp"))</f>
        <v/>
      </c>
      <c r="D2" s="8" t="inlineStr">
        <is>
          <t>ana@exemplo.com</t>
        </is>
      </c>
      <c r="E2" s="8" t="inlineStr">
        <is>
          <t>Orçamento de festa</t>
        </is>
      </c>
      <c r="F2" s="11" t="n">
        <v>1800</v>
      </c>
      <c r="G2" s="8" t="inlineStr">
        <is>
          <t>Instagram</t>
        </is>
      </c>
      <c r="H2" s="8" t="inlineStr">
        <is>
          <t>Proposta enviada</t>
        </is>
      </c>
      <c r="I2" s="12">
        <f>TODAY()-1</f>
        <v/>
      </c>
      <c r="J2" s="8">
        <f>IF(A2="","",IF(OR(H2="Ganho",H2="Perdido"),"Fechado",IF(I2="","Sem próximo passo",IF(I2&lt;TODAY(),"Atrasado",IF(I2=TODAY(),"Hoje","Em dia")))))</f>
        <v/>
      </c>
      <c r="K2" s="12">
        <f>TODAY()-12</f>
        <v/>
      </c>
      <c r="L2" s="12" t="n"/>
      <c r="M2" s="8" t="n"/>
      <c r="N2" s="8" t="inlineStr">
        <is>
          <t>Pediu desconto à vista. Retomar com o valor do sinal.</t>
        </is>
      </c>
    </row>
    <row r="3">
      <c r="A3" s="8" t="inlineStr">
        <is>
          <t>Bruno Lima (exemplo)</t>
        </is>
      </c>
      <c r="B3" s="9" t="inlineStr">
        <is>
          <t>(11) 90000-0002</t>
        </is>
      </c>
      <c r="C3" s="10">
        <f>IF(B3="","",HYPERLINK("https://wa.me/"&amp;IF(LEN(SUBSTITUTE(SUBSTITUTE(SUBSTITUTE(SUBSTITUTE(SUBSTITUTE(SUBSTITUTE(B3,"(",""),")","")," ",""),"-",""),"+",""),".",""))&lt;=11,"55"&amp;SUBSTITUTE(SUBSTITUTE(SUBSTITUTE(SUBSTITUTE(SUBSTITUTE(SUBSTITUTE(B3,"(",""),")","")," ",""),"-",""),"+",""),".",""),SUBSTITUTE(SUBSTITUTE(SUBSTITUTE(SUBSTITUTE(SUBSTITUTE(SUBSTITUTE(B3,"(",""),")","")," ",""),"-",""),"+",""),".","")),"Abrir no WhatsApp"))</f>
        <v/>
      </c>
      <c r="D3" s="8" t="n"/>
      <c r="E3" s="8" t="inlineStr">
        <is>
          <t>Pacote mensal</t>
        </is>
      </c>
      <c r="F3" s="11" t="n">
        <v>450</v>
      </c>
      <c r="G3" s="8" t="inlineStr">
        <is>
          <t>Indicação</t>
        </is>
      </c>
      <c r="H3" s="8" t="inlineStr">
        <is>
          <t>Em conversa</t>
        </is>
      </c>
      <c r="I3" s="12">
        <f>TODAY()</f>
        <v/>
      </c>
      <c r="J3" s="8">
        <f>IF(A3="","",IF(OR(H3="Ganho",H3="Perdido"),"Fechado",IF(I3="","Sem próximo passo",IF(I3&lt;TODAY(),"Atrasado",IF(I3=TODAY(),"Hoje","Em dia")))))</f>
        <v/>
      </c>
      <c r="K3" s="12">
        <f>TODAY()-3</f>
        <v/>
      </c>
      <c r="L3" s="12" t="n"/>
      <c r="M3" s="8" t="n"/>
      <c r="N3" s="8" t="inlineStr">
        <is>
          <t>Indicado pela Carla.</t>
        </is>
      </c>
    </row>
    <row r="4">
      <c r="A4" s="8" t="inlineStr">
        <is>
          <t>Carla Mendes (exemplo)</t>
        </is>
      </c>
      <c r="B4" s="9" t="inlineStr">
        <is>
          <t>(11) 90000-0003</t>
        </is>
      </c>
      <c r="C4" s="10">
        <f>IF(B4="","",HYPERLINK("https://wa.me/"&amp;IF(LEN(SUBSTITUTE(SUBSTITUTE(SUBSTITUTE(SUBSTITUTE(SUBSTITUTE(SUBSTITUTE(B4,"(",""),")","")," ",""),"-",""),"+",""),".",""))&lt;=11,"55"&amp;SUBSTITUTE(SUBSTITUTE(SUBSTITUTE(SUBSTITUTE(SUBSTITUTE(SUBSTITUTE(B4,"(",""),")","")," ",""),"-",""),"+",""),".",""),SUBSTITUTE(SUBSTITUTE(SUBSTITUTE(SUBSTITUTE(SUBSTITUTE(SUBSTITUTE(B4,"(",""),")","")," ",""),"-",""),"+",""),".","")),"Abrir no WhatsApp"))</f>
        <v/>
      </c>
      <c r="D4" s="8" t="inlineStr">
        <is>
          <t>carla@exemplo.com</t>
        </is>
      </c>
      <c r="E4" s="8" t="inlineStr">
        <is>
          <t>Pacote mensal</t>
        </is>
      </c>
      <c r="F4" s="11" t="n">
        <v>450</v>
      </c>
      <c r="G4" s="8" t="inlineStr">
        <is>
          <t>Google</t>
        </is>
      </c>
      <c r="H4" s="8" t="inlineStr">
        <is>
          <t>Ganho</t>
        </is>
      </c>
      <c r="I4" s="12" t="n"/>
      <c r="J4" s="8">
        <f>IF(A4="","",IF(OR(H4="Ganho",H4="Perdido"),"Fechado",IF(I4="","Sem próximo passo",IF(I4&lt;TODAY(),"Atrasado",IF(I4=TODAY(),"Hoje","Em dia")))))</f>
        <v/>
      </c>
      <c r="K4" s="12">
        <f>TODAY()-20</f>
        <v/>
      </c>
      <c r="L4" s="12">
        <f>TODAY()</f>
        <v/>
      </c>
      <c r="M4" s="8" t="n"/>
      <c r="N4" s="8" t="inlineStr">
        <is>
          <t>Fechou no pacote mensal.</t>
        </is>
      </c>
    </row>
    <row r="5">
      <c r="A5" s="8" t="n"/>
      <c r="B5" s="9" t="n"/>
      <c r="C5" s="10">
        <f>IF(B5="","",HYPERLINK("https://wa.me/"&amp;IF(LEN(SUBSTITUTE(SUBSTITUTE(SUBSTITUTE(SUBSTITUTE(SUBSTITUTE(SUBSTITUTE(B5,"(",""),")","")," ",""),"-",""),"+",""),".",""))&lt;=11,"55"&amp;SUBSTITUTE(SUBSTITUTE(SUBSTITUTE(SUBSTITUTE(SUBSTITUTE(SUBSTITUTE(B5,"(",""),")","")," ",""),"-",""),"+",""),".",""),SUBSTITUTE(SUBSTITUTE(SUBSTITUTE(SUBSTITUTE(SUBSTITUTE(SUBSTITUTE(B5,"(",""),")","")," ",""),"-",""),"+",""),".","")),"Abrir no WhatsApp"))</f>
        <v/>
      </c>
      <c r="D5" s="8" t="n"/>
      <c r="E5" s="8" t="n"/>
      <c r="F5" s="11" t="n"/>
      <c r="G5" s="8" t="n"/>
      <c r="H5" s="8" t="n"/>
      <c r="I5" s="12" t="n"/>
      <c r="J5" s="8">
        <f>IF(A5="","",IF(OR(H5="Ganho",H5="Perdido"),"Fechado",IF(I5="","Sem próximo passo",IF(I5&lt;TODAY(),"Atrasado",IF(I5=TODAY(),"Hoje","Em dia")))))</f>
        <v/>
      </c>
      <c r="K5" s="12" t="n"/>
      <c r="L5" s="12" t="n"/>
      <c r="M5" s="8" t="n"/>
      <c r="N5" s="8" t="n"/>
    </row>
    <row r="6">
      <c r="A6" s="8" t="n"/>
      <c r="B6" s="9" t="n"/>
      <c r="C6" s="10">
        <f>IF(B6="","",HYPERLINK("https://wa.me/"&amp;IF(LEN(SUBSTITUTE(SUBSTITUTE(SUBSTITUTE(SUBSTITUTE(SUBSTITUTE(SUBSTITUTE(B6,"(",""),")","")," ",""),"-",""),"+",""),".",""))&lt;=11,"55"&amp;SUBSTITUTE(SUBSTITUTE(SUBSTITUTE(SUBSTITUTE(SUBSTITUTE(SUBSTITUTE(B6,"(",""),")","")," ",""),"-",""),"+",""),".",""),SUBSTITUTE(SUBSTITUTE(SUBSTITUTE(SUBSTITUTE(SUBSTITUTE(SUBSTITUTE(B6,"(",""),")","")," ",""),"-",""),"+",""),".","")),"Abrir no WhatsApp"))</f>
        <v/>
      </c>
      <c r="D6" s="8" t="n"/>
      <c r="E6" s="8" t="n"/>
      <c r="F6" s="11" t="n"/>
      <c r="G6" s="8" t="n"/>
      <c r="H6" s="8" t="n"/>
      <c r="I6" s="12" t="n"/>
      <c r="J6" s="8">
        <f>IF(A6="","",IF(OR(H6="Ganho",H6="Perdido"),"Fechado",IF(I6="","Sem próximo passo",IF(I6&lt;TODAY(),"Atrasado",IF(I6=TODAY(),"Hoje","Em dia")))))</f>
        <v/>
      </c>
      <c r="K6" s="12" t="n"/>
      <c r="L6" s="12" t="n"/>
      <c r="M6" s="8" t="n"/>
      <c r="N6" s="8" t="n"/>
    </row>
    <row r="7">
      <c r="A7" s="8" t="n"/>
      <c r="B7" s="9" t="n"/>
      <c r="C7" s="10">
        <f>IF(B7="","",HYPERLINK("https://wa.me/"&amp;IF(LEN(SUBSTITUTE(SUBSTITUTE(SUBSTITUTE(SUBSTITUTE(SUBSTITUTE(SUBSTITUTE(B7,"(",""),")","")," ",""),"-",""),"+",""),".",""))&lt;=11,"55"&amp;SUBSTITUTE(SUBSTITUTE(SUBSTITUTE(SUBSTITUTE(SUBSTITUTE(SUBSTITUTE(B7,"(",""),")","")," ",""),"-",""),"+",""),".",""),SUBSTITUTE(SUBSTITUTE(SUBSTITUTE(SUBSTITUTE(SUBSTITUTE(SUBSTITUTE(B7,"(",""),")","")," ",""),"-",""),"+",""),".","")),"Abrir no WhatsApp"))</f>
        <v/>
      </c>
      <c r="D7" s="8" t="n"/>
      <c r="E7" s="8" t="n"/>
      <c r="F7" s="11" t="n"/>
      <c r="G7" s="8" t="n"/>
      <c r="H7" s="8" t="n"/>
      <c r="I7" s="12" t="n"/>
      <c r="J7" s="8">
        <f>IF(A7="","",IF(OR(H7="Ganho",H7="Perdido"),"Fechado",IF(I7="","Sem próximo passo",IF(I7&lt;TODAY(),"Atrasado",IF(I7=TODAY(),"Hoje","Em dia")))))</f>
        <v/>
      </c>
      <c r="K7" s="12" t="n"/>
      <c r="L7" s="12" t="n"/>
      <c r="M7" s="8" t="n"/>
      <c r="N7" s="8" t="n"/>
    </row>
    <row r="8">
      <c r="A8" s="8" t="n"/>
      <c r="B8" s="9" t="n"/>
      <c r="C8" s="10">
        <f>IF(B8="","",HYPERLINK("https://wa.me/"&amp;IF(LEN(SUBSTITUTE(SUBSTITUTE(SUBSTITUTE(SUBSTITUTE(SUBSTITUTE(SUBSTITUTE(B8,"(",""),")","")," ",""),"-",""),"+",""),".",""))&lt;=11,"55"&amp;SUBSTITUTE(SUBSTITUTE(SUBSTITUTE(SUBSTITUTE(SUBSTITUTE(SUBSTITUTE(B8,"(",""),")","")," ",""),"-",""),"+",""),".",""),SUBSTITUTE(SUBSTITUTE(SUBSTITUTE(SUBSTITUTE(SUBSTITUTE(SUBSTITUTE(B8,"(",""),")","")," ",""),"-",""),"+",""),".","")),"Abrir no WhatsApp"))</f>
        <v/>
      </c>
      <c r="D8" s="8" t="n"/>
      <c r="E8" s="8" t="n"/>
      <c r="F8" s="11" t="n"/>
      <c r="G8" s="8" t="n"/>
      <c r="H8" s="8" t="n"/>
      <c r="I8" s="12" t="n"/>
      <c r="J8" s="8">
        <f>IF(A8="","",IF(OR(H8="Ganho",H8="Perdido"),"Fechado",IF(I8="","Sem próximo passo",IF(I8&lt;TODAY(),"Atrasado",IF(I8=TODAY(),"Hoje","Em dia")))))</f>
        <v/>
      </c>
      <c r="K8" s="12" t="n"/>
      <c r="L8" s="12" t="n"/>
      <c r="M8" s="8" t="n"/>
      <c r="N8" s="8" t="n"/>
    </row>
    <row r="9">
      <c r="A9" s="8" t="n"/>
      <c r="B9" s="9" t="n"/>
      <c r="C9" s="10">
        <f>IF(B9="","",HYPERLINK("https://wa.me/"&amp;IF(LEN(SUBSTITUTE(SUBSTITUTE(SUBSTITUTE(SUBSTITUTE(SUBSTITUTE(SUBSTITUTE(B9,"(",""),")","")," ",""),"-",""),"+",""),".",""))&lt;=11,"55"&amp;SUBSTITUTE(SUBSTITUTE(SUBSTITUTE(SUBSTITUTE(SUBSTITUTE(SUBSTITUTE(B9,"(",""),")","")," ",""),"-",""),"+",""),".",""),SUBSTITUTE(SUBSTITUTE(SUBSTITUTE(SUBSTITUTE(SUBSTITUTE(SUBSTITUTE(B9,"(",""),")","")," ",""),"-",""),"+",""),".","")),"Abrir no WhatsApp"))</f>
        <v/>
      </c>
      <c r="D9" s="8" t="n"/>
      <c r="E9" s="8" t="n"/>
      <c r="F9" s="11" t="n"/>
      <c r="G9" s="8" t="n"/>
      <c r="H9" s="8" t="n"/>
      <c r="I9" s="12" t="n"/>
      <c r="J9" s="8">
        <f>IF(A9="","",IF(OR(H9="Ganho",H9="Perdido"),"Fechado",IF(I9="","Sem próximo passo",IF(I9&lt;TODAY(),"Atrasado",IF(I9=TODAY(),"Hoje","Em dia")))))</f>
        <v/>
      </c>
      <c r="K9" s="12" t="n"/>
      <c r="L9" s="12" t="n"/>
      <c r="M9" s="8" t="n"/>
      <c r="N9" s="8" t="n"/>
    </row>
    <row r="10">
      <c r="A10" s="8" t="n"/>
      <c r="B10" s="9" t="n"/>
      <c r="C10" s="10">
        <f>IF(B10="","",HYPERLINK("https://wa.me/"&amp;IF(LEN(SUBSTITUTE(SUBSTITUTE(SUBSTITUTE(SUBSTITUTE(SUBSTITUTE(SUBSTITUTE(B10,"(",""),")","")," ",""),"-",""),"+",""),".",""))&lt;=11,"55"&amp;SUBSTITUTE(SUBSTITUTE(SUBSTITUTE(SUBSTITUTE(SUBSTITUTE(SUBSTITUTE(B10,"(",""),")","")," ",""),"-",""),"+",""),".",""),SUBSTITUTE(SUBSTITUTE(SUBSTITUTE(SUBSTITUTE(SUBSTITUTE(SUBSTITUTE(B10,"(",""),")","")," ",""),"-",""),"+",""),".","")),"Abrir no WhatsApp"))</f>
        <v/>
      </c>
      <c r="D10" s="8" t="n"/>
      <c r="E10" s="8" t="n"/>
      <c r="F10" s="11" t="n"/>
      <c r="G10" s="8" t="n"/>
      <c r="H10" s="8" t="n"/>
      <c r="I10" s="12" t="n"/>
      <c r="J10" s="8">
        <f>IF(A10="","",IF(OR(H10="Ganho",H10="Perdido"),"Fechado",IF(I10="","Sem próximo passo",IF(I10&lt;TODAY(),"Atrasado",IF(I10=TODAY(),"Hoje","Em dia")))))</f>
        <v/>
      </c>
      <c r="K10" s="12" t="n"/>
      <c r="L10" s="12" t="n"/>
      <c r="M10" s="8" t="n"/>
      <c r="N10" s="8" t="n"/>
    </row>
    <row r="11">
      <c r="A11" s="8" t="n"/>
      <c r="B11" s="9" t="n"/>
      <c r="C11" s="10">
        <f>IF(B11="","",HYPERLINK("https://wa.me/"&amp;IF(LEN(SUBSTITUTE(SUBSTITUTE(SUBSTITUTE(SUBSTITUTE(SUBSTITUTE(SUBSTITUTE(B11,"(",""),")","")," ",""),"-",""),"+",""),".",""))&lt;=11,"55"&amp;SUBSTITUTE(SUBSTITUTE(SUBSTITUTE(SUBSTITUTE(SUBSTITUTE(SUBSTITUTE(B11,"(",""),")","")," ",""),"-",""),"+",""),".",""),SUBSTITUTE(SUBSTITUTE(SUBSTITUTE(SUBSTITUTE(SUBSTITUTE(SUBSTITUTE(B11,"(",""),")","")," ",""),"-",""),"+",""),".","")),"Abrir no WhatsApp"))</f>
        <v/>
      </c>
      <c r="D11" s="8" t="n"/>
      <c r="E11" s="8" t="n"/>
      <c r="F11" s="11" t="n"/>
      <c r="G11" s="8" t="n"/>
      <c r="H11" s="8" t="n"/>
      <c r="I11" s="12" t="n"/>
      <c r="J11" s="8">
        <f>IF(A11="","",IF(OR(H11="Ganho",H11="Perdido"),"Fechado",IF(I11="","Sem próximo passo",IF(I11&lt;TODAY(),"Atrasado",IF(I11=TODAY(),"Hoje","Em dia")))))</f>
        <v/>
      </c>
      <c r="K11" s="12" t="n"/>
      <c r="L11" s="12" t="n"/>
      <c r="M11" s="8" t="n"/>
      <c r="N11" s="8" t="n"/>
    </row>
    <row r="12">
      <c r="A12" s="8" t="n"/>
      <c r="B12" s="9" t="n"/>
      <c r="C12" s="10">
        <f>IF(B12="","",HYPERLINK("https://wa.me/"&amp;IF(LEN(SUBSTITUTE(SUBSTITUTE(SUBSTITUTE(SUBSTITUTE(SUBSTITUTE(SUBSTITUTE(B12,"(",""),")","")," ",""),"-",""),"+",""),".",""))&lt;=11,"55"&amp;SUBSTITUTE(SUBSTITUTE(SUBSTITUTE(SUBSTITUTE(SUBSTITUTE(SUBSTITUTE(B12,"(",""),")","")," ",""),"-",""),"+",""),".",""),SUBSTITUTE(SUBSTITUTE(SUBSTITUTE(SUBSTITUTE(SUBSTITUTE(SUBSTITUTE(B12,"(",""),")","")," ",""),"-",""),"+",""),".","")),"Abrir no WhatsApp"))</f>
        <v/>
      </c>
      <c r="D12" s="8" t="n"/>
      <c r="E12" s="8" t="n"/>
      <c r="F12" s="11" t="n"/>
      <c r="G12" s="8" t="n"/>
      <c r="H12" s="8" t="n"/>
      <c r="I12" s="12" t="n"/>
      <c r="J12" s="8">
        <f>IF(A12="","",IF(OR(H12="Ganho",H12="Perdido"),"Fechado",IF(I12="","Sem próximo passo",IF(I12&lt;TODAY(),"Atrasado",IF(I12=TODAY(),"Hoje","Em dia")))))</f>
        <v/>
      </c>
      <c r="K12" s="12" t="n"/>
      <c r="L12" s="12" t="n"/>
      <c r="M12" s="8" t="n"/>
      <c r="N12" s="8" t="n"/>
    </row>
    <row r="13">
      <c r="A13" s="8" t="n"/>
      <c r="B13" s="9" t="n"/>
      <c r="C13" s="10">
        <f>IF(B13="","",HYPERLINK("https://wa.me/"&amp;IF(LEN(SUBSTITUTE(SUBSTITUTE(SUBSTITUTE(SUBSTITUTE(SUBSTITUTE(SUBSTITUTE(B13,"(",""),")","")," ",""),"-",""),"+",""),".",""))&lt;=11,"55"&amp;SUBSTITUTE(SUBSTITUTE(SUBSTITUTE(SUBSTITUTE(SUBSTITUTE(SUBSTITUTE(B13,"(",""),")","")," ",""),"-",""),"+",""),".",""),SUBSTITUTE(SUBSTITUTE(SUBSTITUTE(SUBSTITUTE(SUBSTITUTE(SUBSTITUTE(B13,"(",""),")","")," ",""),"-",""),"+",""),".","")),"Abrir no WhatsApp"))</f>
        <v/>
      </c>
      <c r="D13" s="8" t="n"/>
      <c r="E13" s="8" t="n"/>
      <c r="F13" s="11" t="n"/>
      <c r="G13" s="8" t="n"/>
      <c r="H13" s="8" t="n"/>
      <c r="I13" s="12" t="n"/>
      <c r="J13" s="8">
        <f>IF(A13="","",IF(OR(H13="Ganho",H13="Perdido"),"Fechado",IF(I13="","Sem próximo passo",IF(I13&lt;TODAY(),"Atrasado",IF(I13=TODAY(),"Hoje","Em dia")))))</f>
        <v/>
      </c>
      <c r="K13" s="12" t="n"/>
      <c r="L13" s="12" t="n"/>
      <c r="M13" s="8" t="n"/>
      <c r="N13" s="8" t="n"/>
    </row>
    <row r="14">
      <c r="A14" s="8" t="n"/>
      <c r="B14" s="9" t="n"/>
      <c r="C14" s="10">
        <f>IF(B14="","",HYPERLINK("https://wa.me/"&amp;IF(LEN(SUBSTITUTE(SUBSTITUTE(SUBSTITUTE(SUBSTITUTE(SUBSTITUTE(SUBSTITUTE(B14,"(",""),")","")," ",""),"-",""),"+",""),".",""))&lt;=11,"55"&amp;SUBSTITUTE(SUBSTITUTE(SUBSTITUTE(SUBSTITUTE(SUBSTITUTE(SUBSTITUTE(B14,"(",""),")","")," ",""),"-",""),"+",""),".",""),SUBSTITUTE(SUBSTITUTE(SUBSTITUTE(SUBSTITUTE(SUBSTITUTE(SUBSTITUTE(B14,"(",""),")","")," ",""),"-",""),"+",""),".","")),"Abrir no WhatsApp"))</f>
        <v/>
      </c>
      <c r="D14" s="8" t="n"/>
      <c r="E14" s="8" t="n"/>
      <c r="F14" s="11" t="n"/>
      <c r="G14" s="8" t="n"/>
      <c r="H14" s="8" t="n"/>
      <c r="I14" s="12" t="n"/>
      <c r="J14" s="8">
        <f>IF(A14="","",IF(OR(H14="Ganho",H14="Perdido"),"Fechado",IF(I14="","Sem próximo passo",IF(I14&lt;TODAY(),"Atrasado",IF(I14=TODAY(),"Hoje","Em dia")))))</f>
        <v/>
      </c>
      <c r="K14" s="12" t="n"/>
      <c r="L14" s="12" t="n"/>
      <c r="M14" s="8" t="n"/>
      <c r="N14" s="8" t="n"/>
    </row>
    <row r="15">
      <c r="A15" s="8" t="n"/>
      <c r="B15" s="9" t="n"/>
      <c r="C15" s="10">
        <f>IF(B15="","",HYPERLINK("https://wa.me/"&amp;IF(LEN(SUBSTITUTE(SUBSTITUTE(SUBSTITUTE(SUBSTITUTE(SUBSTITUTE(SUBSTITUTE(B15,"(",""),")","")," ",""),"-",""),"+",""),".",""))&lt;=11,"55"&amp;SUBSTITUTE(SUBSTITUTE(SUBSTITUTE(SUBSTITUTE(SUBSTITUTE(SUBSTITUTE(B15,"(",""),")","")," ",""),"-",""),"+",""),".",""),SUBSTITUTE(SUBSTITUTE(SUBSTITUTE(SUBSTITUTE(SUBSTITUTE(SUBSTITUTE(B15,"(",""),")","")," ",""),"-",""),"+",""),".","")),"Abrir no WhatsApp"))</f>
        <v/>
      </c>
      <c r="D15" s="8" t="n"/>
      <c r="E15" s="8" t="n"/>
      <c r="F15" s="11" t="n"/>
      <c r="G15" s="8" t="n"/>
      <c r="H15" s="8" t="n"/>
      <c r="I15" s="12" t="n"/>
      <c r="J15" s="8">
        <f>IF(A15="","",IF(OR(H15="Ganho",H15="Perdido"),"Fechado",IF(I15="","Sem próximo passo",IF(I15&lt;TODAY(),"Atrasado",IF(I15=TODAY(),"Hoje","Em dia")))))</f>
        <v/>
      </c>
      <c r="K15" s="12" t="n"/>
      <c r="L15" s="12" t="n"/>
      <c r="M15" s="8" t="n"/>
      <c r="N15" s="8" t="n"/>
    </row>
    <row r="16">
      <c r="A16" s="8" t="n"/>
      <c r="B16" s="9" t="n"/>
      <c r="C16" s="10">
        <f>IF(B16="","",HYPERLINK("https://wa.me/"&amp;IF(LEN(SUBSTITUTE(SUBSTITUTE(SUBSTITUTE(SUBSTITUTE(SUBSTITUTE(SUBSTITUTE(B16,"(",""),")","")," ",""),"-",""),"+",""),".",""))&lt;=11,"55"&amp;SUBSTITUTE(SUBSTITUTE(SUBSTITUTE(SUBSTITUTE(SUBSTITUTE(SUBSTITUTE(B16,"(",""),")","")," ",""),"-",""),"+",""),".",""),SUBSTITUTE(SUBSTITUTE(SUBSTITUTE(SUBSTITUTE(SUBSTITUTE(SUBSTITUTE(B16,"(",""),")","")," ",""),"-",""),"+",""),".","")),"Abrir no WhatsApp"))</f>
        <v/>
      </c>
      <c r="D16" s="8" t="n"/>
      <c r="E16" s="8" t="n"/>
      <c r="F16" s="11" t="n"/>
      <c r="G16" s="8" t="n"/>
      <c r="H16" s="8" t="n"/>
      <c r="I16" s="12" t="n"/>
      <c r="J16" s="8">
        <f>IF(A16="","",IF(OR(H16="Ganho",H16="Perdido"),"Fechado",IF(I16="","Sem próximo passo",IF(I16&lt;TODAY(),"Atrasado",IF(I16=TODAY(),"Hoje","Em dia")))))</f>
        <v/>
      </c>
      <c r="K16" s="12" t="n"/>
      <c r="L16" s="12" t="n"/>
      <c r="M16" s="8" t="n"/>
      <c r="N16" s="8" t="n"/>
    </row>
    <row r="17">
      <c r="A17" s="8" t="n"/>
      <c r="B17" s="9" t="n"/>
      <c r="C17" s="10">
        <f>IF(B17="","",HYPERLINK("https://wa.me/"&amp;IF(LEN(SUBSTITUTE(SUBSTITUTE(SUBSTITUTE(SUBSTITUTE(SUBSTITUTE(SUBSTITUTE(B17,"(",""),")","")," ",""),"-",""),"+",""),".",""))&lt;=11,"55"&amp;SUBSTITUTE(SUBSTITUTE(SUBSTITUTE(SUBSTITUTE(SUBSTITUTE(SUBSTITUTE(B17,"(",""),")","")," ",""),"-",""),"+",""),".",""),SUBSTITUTE(SUBSTITUTE(SUBSTITUTE(SUBSTITUTE(SUBSTITUTE(SUBSTITUTE(B17,"(",""),")","")," ",""),"-",""),"+",""),".","")),"Abrir no WhatsApp"))</f>
        <v/>
      </c>
      <c r="D17" s="8" t="n"/>
      <c r="E17" s="8" t="n"/>
      <c r="F17" s="11" t="n"/>
      <c r="G17" s="8" t="n"/>
      <c r="H17" s="8" t="n"/>
      <c r="I17" s="12" t="n"/>
      <c r="J17" s="8">
        <f>IF(A17="","",IF(OR(H17="Ganho",H17="Perdido"),"Fechado",IF(I17="","Sem próximo passo",IF(I17&lt;TODAY(),"Atrasado",IF(I17=TODAY(),"Hoje","Em dia")))))</f>
        <v/>
      </c>
      <c r="K17" s="12" t="n"/>
      <c r="L17" s="12" t="n"/>
      <c r="M17" s="8" t="n"/>
      <c r="N17" s="8" t="n"/>
    </row>
    <row r="18">
      <c r="A18" s="8" t="n"/>
      <c r="B18" s="9" t="n"/>
      <c r="C18" s="10">
        <f>IF(B18="","",HYPERLINK("https://wa.me/"&amp;IF(LEN(SUBSTITUTE(SUBSTITUTE(SUBSTITUTE(SUBSTITUTE(SUBSTITUTE(SUBSTITUTE(B18,"(",""),")","")," ",""),"-",""),"+",""),".",""))&lt;=11,"55"&amp;SUBSTITUTE(SUBSTITUTE(SUBSTITUTE(SUBSTITUTE(SUBSTITUTE(SUBSTITUTE(B18,"(",""),")","")," ",""),"-",""),"+",""),".",""),SUBSTITUTE(SUBSTITUTE(SUBSTITUTE(SUBSTITUTE(SUBSTITUTE(SUBSTITUTE(B18,"(",""),")","")," ",""),"-",""),"+",""),".","")),"Abrir no WhatsApp"))</f>
        <v/>
      </c>
      <c r="D18" s="8" t="n"/>
      <c r="E18" s="8" t="n"/>
      <c r="F18" s="11" t="n"/>
      <c r="G18" s="8" t="n"/>
      <c r="H18" s="8" t="n"/>
      <c r="I18" s="12" t="n"/>
      <c r="J18" s="8">
        <f>IF(A18="","",IF(OR(H18="Ganho",H18="Perdido"),"Fechado",IF(I18="","Sem próximo passo",IF(I18&lt;TODAY(),"Atrasado",IF(I18=TODAY(),"Hoje","Em dia")))))</f>
        <v/>
      </c>
      <c r="K18" s="12" t="n"/>
      <c r="L18" s="12" t="n"/>
      <c r="M18" s="8" t="n"/>
      <c r="N18" s="8" t="n"/>
    </row>
    <row r="19">
      <c r="A19" s="8" t="n"/>
      <c r="B19" s="9" t="n"/>
      <c r="C19" s="10">
        <f>IF(B19="","",HYPERLINK("https://wa.me/"&amp;IF(LEN(SUBSTITUTE(SUBSTITUTE(SUBSTITUTE(SUBSTITUTE(SUBSTITUTE(SUBSTITUTE(B19,"(",""),")","")," ",""),"-",""),"+",""),".",""))&lt;=11,"55"&amp;SUBSTITUTE(SUBSTITUTE(SUBSTITUTE(SUBSTITUTE(SUBSTITUTE(SUBSTITUTE(B19,"(",""),")","")," ",""),"-",""),"+",""),".",""),SUBSTITUTE(SUBSTITUTE(SUBSTITUTE(SUBSTITUTE(SUBSTITUTE(SUBSTITUTE(B19,"(",""),")","")," ",""),"-",""),"+",""),".","")),"Abrir no WhatsApp"))</f>
        <v/>
      </c>
      <c r="D19" s="8" t="n"/>
      <c r="E19" s="8" t="n"/>
      <c r="F19" s="11" t="n"/>
      <c r="G19" s="8" t="n"/>
      <c r="H19" s="8" t="n"/>
      <c r="I19" s="12" t="n"/>
      <c r="J19" s="8">
        <f>IF(A19="","",IF(OR(H19="Ganho",H19="Perdido"),"Fechado",IF(I19="","Sem próximo passo",IF(I19&lt;TODAY(),"Atrasado",IF(I19=TODAY(),"Hoje","Em dia")))))</f>
        <v/>
      </c>
      <c r="K19" s="12" t="n"/>
      <c r="L19" s="12" t="n"/>
      <c r="M19" s="8" t="n"/>
      <c r="N19" s="8" t="n"/>
    </row>
    <row r="20">
      <c r="A20" s="8" t="n"/>
      <c r="B20" s="9" t="n"/>
      <c r="C20" s="10">
        <f>IF(B20="","",HYPERLINK("https://wa.me/"&amp;IF(LEN(SUBSTITUTE(SUBSTITUTE(SUBSTITUTE(SUBSTITUTE(SUBSTITUTE(SUBSTITUTE(B20,"(",""),")","")," ",""),"-",""),"+",""),".",""))&lt;=11,"55"&amp;SUBSTITUTE(SUBSTITUTE(SUBSTITUTE(SUBSTITUTE(SUBSTITUTE(SUBSTITUTE(B20,"(",""),")","")," ",""),"-",""),"+",""),".",""),SUBSTITUTE(SUBSTITUTE(SUBSTITUTE(SUBSTITUTE(SUBSTITUTE(SUBSTITUTE(B20,"(",""),")","")," ",""),"-",""),"+",""),".","")),"Abrir no WhatsApp"))</f>
        <v/>
      </c>
      <c r="D20" s="8" t="n"/>
      <c r="E20" s="8" t="n"/>
      <c r="F20" s="11" t="n"/>
      <c r="G20" s="8" t="n"/>
      <c r="H20" s="8" t="n"/>
      <c r="I20" s="12" t="n"/>
      <c r="J20" s="8">
        <f>IF(A20="","",IF(OR(H20="Ganho",H20="Perdido"),"Fechado",IF(I20="","Sem próximo passo",IF(I20&lt;TODAY(),"Atrasado",IF(I20=TODAY(),"Hoje","Em dia")))))</f>
        <v/>
      </c>
      <c r="K20" s="12" t="n"/>
      <c r="L20" s="12" t="n"/>
      <c r="M20" s="8" t="n"/>
      <c r="N20" s="8" t="n"/>
    </row>
    <row r="21">
      <c r="A21" s="8" t="n"/>
      <c r="B21" s="9" t="n"/>
      <c r="C21" s="10">
        <f>IF(B21="","",HYPERLINK("https://wa.me/"&amp;IF(LEN(SUBSTITUTE(SUBSTITUTE(SUBSTITUTE(SUBSTITUTE(SUBSTITUTE(SUBSTITUTE(B21,"(",""),")","")," ",""),"-",""),"+",""),".",""))&lt;=11,"55"&amp;SUBSTITUTE(SUBSTITUTE(SUBSTITUTE(SUBSTITUTE(SUBSTITUTE(SUBSTITUTE(B21,"(",""),")","")," ",""),"-",""),"+",""),".",""),SUBSTITUTE(SUBSTITUTE(SUBSTITUTE(SUBSTITUTE(SUBSTITUTE(SUBSTITUTE(B21,"(",""),")","")," ",""),"-",""),"+",""),".","")),"Abrir no WhatsApp"))</f>
        <v/>
      </c>
      <c r="D21" s="8" t="n"/>
      <c r="E21" s="8" t="n"/>
      <c r="F21" s="11" t="n"/>
      <c r="G21" s="8" t="n"/>
      <c r="H21" s="8" t="n"/>
      <c r="I21" s="12" t="n"/>
      <c r="J21" s="8">
        <f>IF(A21="","",IF(OR(H21="Ganho",H21="Perdido"),"Fechado",IF(I21="","Sem próximo passo",IF(I21&lt;TODAY(),"Atrasado",IF(I21=TODAY(),"Hoje","Em dia")))))</f>
        <v/>
      </c>
      <c r="K21" s="12" t="n"/>
      <c r="L21" s="12" t="n"/>
      <c r="M21" s="8" t="n"/>
      <c r="N21" s="8" t="n"/>
    </row>
    <row r="22">
      <c r="A22" s="8" t="n"/>
      <c r="B22" s="9" t="n"/>
      <c r="C22" s="10">
        <f>IF(B22="","",HYPERLINK("https://wa.me/"&amp;IF(LEN(SUBSTITUTE(SUBSTITUTE(SUBSTITUTE(SUBSTITUTE(SUBSTITUTE(SUBSTITUTE(B22,"(",""),")","")," ",""),"-",""),"+",""),".",""))&lt;=11,"55"&amp;SUBSTITUTE(SUBSTITUTE(SUBSTITUTE(SUBSTITUTE(SUBSTITUTE(SUBSTITUTE(B22,"(",""),")","")," ",""),"-",""),"+",""),".",""),SUBSTITUTE(SUBSTITUTE(SUBSTITUTE(SUBSTITUTE(SUBSTITUTE(SUBSTITUTE(B22,"(",""),")","")," ",""),"-",""),"+",""),".","")),"Abrir no WhatsApp"))</f>
        <v/>
      </c>
      <c r="D22" s="8" t="n"/>
      <c r="E22" s="8" t="n"/>
      <c r="F22" s="11" t="n"/>
      <c r="G22" s="8" t="n"/>
      <c r="H22" s="8" t="n"/>
      <c r="I22" s="12" t="n"/>
      <c r="J22" s="8">
        <f>IF(A22="","",IF(OR(H22="Ganho",H22="Perdido"),"Fechado",IF(I22="","Sem próximo passo",IF(I22&lt;TODAY(),"Atrasado",IF(I22=TODAY(),"Hoje","Em dia")))))</f>
        <v/>
      </c>
      <c r="K22" s="12" t="n"/>
      <c r="L22" s="12" t="n"/>
      <c r="M22" s="8" t="n"/>
      <c r="N22" s="8" t="n"/>
    </row>
    <row r="23">
      <c r="A23" s="8" t="n"/>
      <c r="B23" s="9" t="n"/>
      <c r="C23" s="10">
        <f>IF(B23="","",HYPERLINK("https://wa.me/"&amp;IF(LEN(SUBSTITUTE(SUBSTITUTE(SUBSTITUTE(SUBSTITUTE(SUBSTITUTE(SUBSTITUTE(B23,"(",""),")","")," ",""),"-",""),"+",""),".",""))&lt;=11,"55"&amp;SUBSTITUTE(SUBSTITUTE(SUBSTITUTE(SUBSTITUTE(SUBSTITUTE(SUBSTITUTE(B23,"(",""),")","")," ",""),"-",""),"+",""),".",""),SUBSTITUTE(SUBSTITUTE(SUBSTITUTE(SUBSTITUTE(SUBSTITUTE(SUBSTITUTE(B23,"(",""),")","")," ",""),"-",""),"+",""),".","")),"Abrir no WhatsApp"))</f>
        <v/>
      </c>
      <c r="D23" s="8" t="n"/>
      <c r="E23" s="8" t="n"/>
      <c r="F23" s="11" t="n"/>
      <c r="G23" s="8" t="n"/>
      <c r="H23" s="8" t="n"/>
      <c r="I23" s="12" t="n"/>
      <c r="J23" s="8">
        <f>IF(A23="","",IF(OR(H23="Ganho",H23="Perdido"),"Fechado",IF(I23="","Sem próximo passo",IF(I23&lt;TODAY(),"Atrasado",IF(I23=TODAY(),"Hoje","Em dia")))))</f>
        <v/>
      </c>
      <c r="K23" s="12" t="n"/>
      <c r="L23" s="12" t="n"/>
      <c r="M23" s="8" t="n"/>
      <c r="N23" s="8" t="n"/>
    </row>
    <row r="24">
      <c r="A24" s="8" t="n"/>
      <c r="B24" s="9" t="n"/>
      <c r="C24" s="10">
        <f>IF(B24="","",HYPERLINK("https://wa.me/"&amp;IF(LEN(SUBSTITUTE(SUBSTITUTE(SUBSTITUTE(SUBSTITUTE(SUBSTITUTE(SUBSTITUTE(B24,"(",""),")","")," ",""),"-",""),"+",""),".",""))&lt;=11,"55"&amp;SUBSTITUTE(SUBSTITUTE(SUBSTITUTE(SUBSTITUTE(SUBSTITUTE(SUBSTITUTE(B24,"(",""),")","")," ",""),"-",""),"+",""),".",""),SUBSTITUTE(SUBSTITUTE(SUBSTITUTE(SUBSTITUTE(SUBSTITUTE(SUBSTITUTE(B24,"(",""),")","")," ",""),"-",""),"+",""),".","")),"Abrir no WhatsApp"))</f>
        <v/>
      </c>
      <c r="D24" s="8" t="n"/>
      <c r="E24" s="8" t="n"/>
      <c r="F24" s="11" t="n"/>
      <c r="G24" s="8" t="n"/>
      <c r="H24" s="8" t="n"/>
      <c r="I24" s="12" t="n"/>
      <c r="J24" s="8">
        <f>IF(A24="","",IF(OR(H24="Ganho",H24="Perdido"),"Fechado",IF(I24="","Sem próximo passo",IF(I24&lt;TODAY(),"Atrasado",IF(I24=TODAY(),"Hoje","Em dia")))))</f>
        <v/>
      </c>
      <c r="K24" s="12" t="n"/>
      <c r="L24" s="12" t="n"/>
      <c r="M24" s="8" t="n"/>
      <c r="N24" s="8" t="n"/>
    </row>
    <row r="25">
      <c r="A25" s="8" t="n"/>
      <c r="B25" s="9" t="n"/>
      <c r="C25" s="10">
        <f>IF(B25="","",HYPERLINK("https://wa.me/"&amp;IF(LEN(SUBSTITUTE(SUBSTITUTE(SUBSTITUTE(SUBSTITUTE(SUBSTITUTE(SUBSTITUTE(B25,"(",""),")","")," ",""),"-",""),"+",""),".",""))&lt;=11,"55"&amp;SUBSTITUTE(SUBSTITUTE(SUBSTITUTE(SUBSTITUTE(SUBSTITUTE(SUBSTITUTE(B25,"(",""),")","")," ",""),"-",""),"+",""),".",""),SUBSTITUTE(SUBSTITUTE(SUBSTITUTE(SUBSTITUTE(SUBSTITUTE(SUBSTITUTE(B25,"(",""),")","")," ",""),"-",""),"+",""),".","")),"Abrir no WhatsApp"))</f>
        <v/>
      </c>
      <c r="D25" s="8" t="n"/>
      <c r="E25" s="8" t="n"/>
      <c r="F25" s="11" t="n"/>
      <c r="G25" s="8" t="n"/>
      <c r="H25" s="8" t="n"/>
      <c r="I25" s="12" t="n"/>
      <c r="J25" s="8">
        <f>IF(A25="","",IF(OR(H25="Ganho",H25="Perdido"),"Fechado",IF(I25="","Sem próximo passo",IF(I25&lt;TODAY(),"Atrasado",IF(I25=TODAY(),"Hoje","Em dia")))))</f>
        <v/>
      </c>
      <c r="K25" s="12" t="n"/>
      <c r="L25" s="12" t="n"/>
      <c r="M25" s="8" t="n"/>
      <c r="N25" s="8" t="n"/>
    </row>
    <row r="26">
      <c r="A26" s="8" t="n"/>
      <c r="B26" s="9" t="n"/>
      <c r="C26" s="10">
        <f>IF(B26="","",HYPERLINK("https://wa.me/"&amp;IF(LEN(SUBSTITUTE(SUBSTITUTE(SUBSTITUTE(SUBSTITUTE(SUBSTITUTE(SUBSTITUTE(B26,"(",""),")","")," ",""),"-",""),"+",""),".",""))&lt;=11,"55"&amp;SUBSTITUTE(SUBSTITUTE(SUBSTITUTE(SUBSTITUTE(SUBSTITUTE(SUBSTITUTE(B26,"(",""),")","")," ",""),"-",""),"+",""),".",""),SUBSTITUTE(SUBSTITUTE(SUBSTITUTE(SUBSTITUTE(SUBSTITUTE(SUBSTITUTE(B26,"(",""),")","")," ",""),"-",""),"+",""),".","")),"Abrir no WhatsApp"))</f>
        <v/>
      </c>
      <c r="D26" s="8" t="n"/>
      <c r="E26" s="8" t="n"/>
      <c r="F26" s="11" t="n"/>
      <c r="G26" s="8" t="n"/>
      <c r="H26" s="8" t="n"/>
      <c r="I26" s="12" t="n"/>
      <c r="J26" s="8">
        <f>IF(A26="","",IF(OR(H26="Ganho",H26="Perdido"),"Fechado",IF(I26="","Sem próximo passo",IF(I26&lt;TODAY(),"Atrasado",IF(I26=TODAY(),"Hoje","Em dia")))))</f>
        <v/>
      </c>
      <c r="K26" s="12" t="n"/>
      <c r="L26" s="12" t="n"/>
      <c r="M26" s="8" t="n"/>
      <c r="N26" s="8" t="n"/>
    </row>
    <row r="27">
      <c r="A27" s="8" t="n"/>
      <c r="B27" s="9" t="n"/>
      <c r="C27" s="10">
        <f>IF(B27="","",HYPERLINK("https://wa.me/"&amp;IF(LEN(SUBSTITUTE(SUBSTITUTE(SUBSTITUTE(SUBSTITUTE(SUBSTITUTE(SUBSTITUTE(B27,"(",""),")","")," ",""),"-",""),"+",""),".",""))&lt;=11,"55"&amp;SUBSTITUTE(SUBSTITUTE(SUBSTITUTE(SUBSTITUTE(SUBSTITUTE(SUBSTITUTE(B27,"(",""),")","")," ",""),"-",""),"+",""),".",""),SUBSTITUTE(SUBSTITUTE(SUBSTITUTE(SUBSTITUTE(SUBSTITUTE(SUBSTITUTE(B27,"(",""),")","")," ",""),"-",""),"+",""),".","")),"Abrir no WhatsApp"))</f>
        <v/>
      </c>
      <c r="D27" s="8" t="n"/>
      <c r="E27" s="8" t="n"/>
      <c r="F27" s="11" t="n"/>
      <c r="G27" s="8" t="n"/>
      <c r="H27" s="8" t="n"/>
      <c r="I27" s="12" t="n"/>
      <c r="J27" s="8">
        <f>IF(A27="","",IF(OR(H27="Ganho",H27="Perdido"),"Fechado",IF(I27="","Sem próximo passo",IF(I27&lt;TODAY(),"Atrasado",IF(I27=TODAY(),"Hoje","Em dia")))))</f>
        <v/>
      </c>
      <c r="K27" s="12" t="n"/>
      <c r="L27" s="12" t="n"/>
      <c r="M27" s="8" t="n"/>
      <c r="N27" s="8" t="n"/>
    </row>
    <row r="28">
      <c r="A28" s="8" t="n"/>
      <c r="B28" s="9" t="n"/>
      <c r="C28" s="10">
        <f>IF(B28="","",HYPERLINK("https://wa.me/"&amp;IF(LEN(SUBSTITUTE(SUBSTITUTE(SUBSTITUTE(SUBSTITUTE(SUBSTITUTE(SUBSTITUTE(B28,"(",""),")","")," ",""),"-",""),"+",""),".",""))&lt;=11,"55"&amp;SUBSTITUTE(SUBSTITUTE(SUBSTITUTE(SUBSTITUTE(SUBSTITUTE(SUBSTITUTE(B28,"(",""),")","")," ",""),"-",""),"+",""),".",""),SUBSTITUTE(SUBSTITUTE(SUBSTITUTE(SUBSTITUTE(SUBSTITUTE(SUBSTITUTE(B28,"(",""),")","")," ",""),"-",""),"+",""),".","")),"Abrir no WhatsApp"))</f>
        <v/>
      </c>
      <c r="D28" s="8" t="n"/>
      <c r="E28" s="8" t="n"/>
      <c r="F28" s="11" t="n"/>
      <c r="G28" s="8" t="n"/>
      <c r="H28" s="8" t="n"/>
      <c r="I28" s="12" t="n"/>
      <c r="J28" s="8">
        <f>IF(A28="","",IF(OR(H28="Ganho",H28="Perdido"),"Fechado",IF(I28="","Sem próximo passo",IF(I28&lt;TODAY(),"Atrasado",IF(I28=TODAY(),"Hoje","Em dia")))))</f>
        <v/>
      </c>
      <c r="K28" s="12" t="n"/>
      <c r="L28" s="12" t="n"/>
      <c r="M28" s="8" t="n"/>
      <c r="N28" s="8" t="n"/>
    </row>
    <row r="29">
      <c r="A29" s="8" t="n"/>
      <c r="B29" s="9" t="n"/>
      <c r="C29" s="10">
        <f>IF(B29="","",HYPERLINK("https://wa.me/"&amp;IF(LEN(SUBSTITUTE(SUBSTITUTE(SUBSTITUTE(SUBSTITUTE(SUBSTITUTE(SUBSTITUTE(B29,"(",""),")","")," ",""),"-",""),"+",""),".",""))&lt;=11,"55"&amp;SUBSTITUTE(SUBSTITUTE(SUBSTITUTE(SUBSTITUTE(SUBSTITUTE(SUBSTITUTE(B29,"(",""),")","")," ",""),"-",""),"+",""),".",""),SUBSTITUTE(SUBSTITUTE(SUBSTITUTE(SUBSTITUTE(SUBSTITUTE(SUBSTITUTE(B29,"(",""),")","")," ",""),"-",""),"+",""),".","")),"Abrir no WhatsApp"))</f>
        <v/>
      </c>
      <c r="D29" s="8" t="n"/>
      <c r="E29" s="8" t="n"/>
      <c r="F29" s="11" t="n"/>
      <c r="G29" s="8" t="n"/>
      <c r="H29" s="8" t="n"/>
      <c r="I29" s="12" t="n"/>
      <c r="J29" s="8">
        <f>IF(A29="","",IF(OR(H29="Ganho",H29="Perdido"),"Fechado",IF(I29="","Sem próximo passo",IF(I29&lt;TODAY(),"Atrasado",IF(I29=TODAY(),"Hoje","Em dia")))))</f>
        <v/>
      </c>
      <c r="K29" s="12" t="n"/>
      <c r="L29" s="12" t="n"/>
      <c r="M29" s="8" t="n"/>
      <c r="N29" s="8" t="n"/>
    </row>
    <row r="30">
      <c r="A30" s="8" t="n"/>
      <c r="B30" s="9" t="n"/>
      <c r="C30" s="10">
        <f>IF(B30="","",HYPERLINK("https://wa.me/"&amp;IF(LEN(SUBSTITUTE(SUBSTITUTE(SUBSTITUTE(SUBSTITUTE(SUBSTITUTE(SUBSTITUTE(B30,"(",""),")","")," ",""),"-",""),"+",""),".",""))&lt;=11,"55"&amp;SUBSTITUTE(SUBSTITUTE(SUBSTITUTE(SUBSTITUTE(SUBSTITUTE(SUBSTITUTE(B30,"(",""),")","")," ",""),"-",""),"+",""),".",""),SUBSTITUTE(SUBSTITUTE(SUBSTITUTE(SUBSTITUTE(SUBSTITUTE(SUBSTITUTE(B30,"(",""),")","")," ",""),"-",""),"+",""),".","")),"Abrir no WhatsApp"))</f>
        <v/>
      </c>
      <c r="D30" s="8" t="n"/>
      <c r="E30" s="8" t="n"/>
      <c r="F30" s="11" t="n"/>
      <c r="G30" s="8" t="n"/>
      <c r="H30" s="8" t="n"/>
      <c r="I30" s="12" t="n"/>
      <c r="J30" s="8">
        <f>IF(A30="","",IF(OR(H30="Ganho",H30="Perdido"),"Fechado",IF(I30="","Sem próximo passo",IF(I30&lt;TODAY(),"Atrasado",IF(I30=TODAY(),"Hoje","Em dia")))))</f>
        <v/>
      </c>
      <c r="K30" s="12" t="n"/>
      <c r="L30" s="12" t="n"/>
      <c r="M30" s="8" t="n"/>
      <c r="N30" s="8" t="n"/>
    </row>
    <row r="31">
      <c r="A31" s="8" t="n"/>
      <c r="B31" s="9" t="n"/>
      <c r="C31" s="10">
        <f>IF(B31="","",HYPERLINK("https://wa.me/"&amp;IF(LEN(SUBSTITUTE(SUBSTITUTE(SUBSTITUTE(SUBSTITUTE(SUBSTITUTE(SUBSTITUTE(B31,"(",""),")","")," ",""),"-",""),"+",""),".",""))&lt;=11,"55"&amp;SUBSTITUTE(SUBSTITUTE(SUBSTITUTE(SUBSTITUTE(SUBSTITUTE(SUBSTITUTE(B31,"(",""),")","")," ",""),"-",""),"+",""),".",""),SUBSTITUTE(SUBSTITUTE(SUBSTITUTE(SUBSTITUTE(SUBSTITUTE(SUBSTITUTE(B31,"(",""),")","")," ",""),"-",""),"+",""),".","")),"Abrir no WhatsApp"))</f>
        <v/>
      </c>
      <c r="D31" s="8" t="n"/>
      <c r="E31" s="8" t="n"/>
      <c r="F31" s="11" t="n"/>
      <c r="G31" s="8" t="n"/>
      <c r="H31" s="8" t="n"/>
      <c r="I31" s="12" t="n"/>
      <c r="J31" s="8">
        <f>IF(A31="","",IF(OR(H31="Ganho",H31="Perdido"),"Fechado",IF(I31="","Sem próximo passo",IF(I31&lt;TODAY(),"Atrasado",IF(I31=TODAY(),"Hoje","Em dia")))))</f>
        <v/>
      </c>
      <c r="K31" s="12" t="n"/>
      <c r="L31" s="12" t="n"/>
      <c r="M31" s="8" t="n"/>
      <c r="N31" s="8" t="n"/>
    </row>
    <row r="32">
      <c r="A32" s="8" t="n"/>
      <c r="B32" s="9" t="n"/>
      <c r="C32" s="10">
        <f>IF(B32="","",HYPERLINK("https://wa.me/"&amp;IF(LEN(SUBSTITUTE(SUBSTITUTE(SUBSTITUTE(SUBSTITUTE(SUBSTITUTE(SUBSTITUTE(B32,"(",""),")","")," ",""),"-",""),"+",""),".",""))&lt;=11,"55"&amp;SUBSTITUTE(SUBSTITUTE(SUBSTITUTE(SUBSTITUTE(SUBSTITUTE(SUBSTITUTE(B32,"(",""),")","")," ",""),"-",""),"+",""),".",""),SUBSTITUTE(SUBSTITUTE(SUBSTITUTE(SUBSTITUTE(SUBSTITUTE(SUBSTITUTE(B32,"(",""),")","")," ",""),"-",""),"+",""),".","")),"Abrir no WhatsApp"))</f>
        <v/>
      </c>
      <c r="D32" s="8" t="n"/>
      <c r="E32" s="8" t="n"/>
      <c r="F32" s="11" t="n"/>
      <c r="G32" s="8" t="n"/>
      <c r="H32" s="8" t="n"/>
      <c r="I32" s="12" t="n"/>
      <c r="J32" s="8">
        <f>IF(A32="","",IF(OR(H32="Ganho",H32="Perdido"),"Fechado",IF(I32="","Sem próximo passo",IF(I32&lt;TODAY(),"Atrasado",IF(I32=TODAY(),"Hoje","Em dia")))))</f>
        <v/>
      </c>
      <c r="K32" s="12" t="n"/>
      <c r="L32" s="12" t="n"/>
      <c r="M32" s="8" t="n"/>
      <c r="N32" s="8" t="n"/>
    </row>
    <row r="33">
      <c r="A33" s="8" t="n"/>
      <c r="B33" s="9" t="n"/>
      <c r="C33" s="10">
        <f>IF(B33="","",HYPERLINK("https://wa.me/"&amp;IF(LEN(SUBSTITUTE(SUBSTITUTE(SUBSTITUTE(SUBSTITUTE(SUBSTITUTE(SUBSTITUTE(B33,"(",""),")","")," ",""),"-",""),"+",""),".",""))&lt;=11,"55"&amp;SUBSTITUTE(SUBSTITUTE(SUBSTITUTE(SUBSTITUTE(SUBSTITUTE(SUBSTITUTE(B33,"(",""),")","")," ",""),"-",""),"+",""),".",""),SUBSTITUTE(SUBSTITUTE(SUBSTITUTE(SUBSTITUTE(SUBSTITUTE(SUBSTITUTE(B33,"(",""),")","")," ",""),"-",""),"+",""),".","")),"Abrir no WhatsApp"))</f>
        <v/>
      </c>
      <c r="D33" s="8" t="n"/>
      <c r="E33" s="8" t="n"/>
      <c r="F33" s="11" t="n"/>
      <c r="G33" s="8" t="n"/>
      <c r="H33" s="8" t="n"/>
      <c r="I33" s="12" t="n"/>
      <c r="J33" s="8">
        <f>IF(A33="","",IF(OR(H33="Ganho",H33="Perdido"),"Fechado",IF(I33="","Sem próximo passo",IF(I33&lt;TODAY(),"Atrasado",IF(I33=TODAY(),"Hoje","Em dia")))))</f>
        <v/>
      </c>
      <c r="K33" s="12" t="n"/>
      <c r="L33" s="12" t="n"/>
      <c r="M33" s="8" t="n"/>
      <c r="N33" s="8" t="n"/>
    </row>
    <row r="34">
      <c r="A34" s="8" t="n"/>
      <c r="B34" s="9" t="n"/>
      <c r="C34" s="10">
        <f>IF(B34="","",HYPERLINK("https://wa.me/"&amp;IF(LEN(SUBSTITUTE(SUBSTITUTE(SUBSTITUTE(SUBSTITUTE(SUBSTITUTE(SUBSTITUTE(B34,"(",""),")","")," ",""),"-",""),"+",""),".",""))&lt;=11,"55"&amp;SUBSTITUTE(SUBSTITUTE(SUBSTITUTE(SUBSTITUTE(SUBSTITUTE(SUBSTITUTE(B34,"(",""),")","")," ",""),"-",""),"+",""),".",""),SUBSTITUTE(SUBSTITUTE(SUBSTITUTE(SUBSTITUTE(SUBSTITUTE(SUBSTITUTE(B34,"(",""),")","")," ",""),"-",""),"+",""),".","")),"Abrir no WhatsApp"))</f>
        <v/>
      </c>
      <c r="D34" s="8" t="n"/>
      <c r="E34" s="8" t="n"/>
      <c r="F34" s="11" t="n"/>
      <c r="G34" s="8" t="n"/>
      <c r="H34" s="8" t="n"/>
      <c r="I34" s="12" t="n"/>
      <c r="J34" s="8">
        <f>IF(A34="","",IF(OR(H34="Ganho",H34="Perdido"),"Fechado",IF(I34="","Sem próximo passo",IF(I34&lt;TODAY(),"Atrasado",IF(I34=TODAY(),"Hoje","Em dia")))))</f>
        <v/>
      </c>
      <c r="K34" s="12" t="n"/>
      <c r="L34" s="12" t="n"/>
      <c r="M34" s="8" t="n"/>
      <c r="N34" s="8" t="n"/>
    </row>
    <row r="35">
      <c r="A35" s="8" t="n"/>
      <c r="B35" s="9" t="n"/>
      <c r="C35" s="10">
        <f>IF(B35="","",HYPERLINK("https://wa.me/"&amp;IF(LEN(SUBSTITUTE(SUBSTITUTE(SUBSTITUTE(SUBSTITUTE(SUBSTITUTE(SUBSTITUTE(B35,"(",""),")","")," ",""),"-",""),"+",""),".",""))&lt;=11,"55"&amp;SUBSTITUTE(SUBSTITUTE(SUBSTITUTE(SUBSTITUTE(SUBSTITUTE(SUBSTITUTE(B35,"(",""),")","")," ",""),"-",""),"+",""),".",""),SUBSTITUTE(SUBSTITUTE(SUBSTITUTE(SUBSTITUTE(SUBSTITUTE(SUBSTITUTE(B35,"(",""),")","")," ",""),"-",""),"+",""),".","")),"Abrir no WhatsApp"))</f>
        <v/>
      </c>
      <c r="D35" s="8" t="n"/>
      <c r="E35" s="8" t="n"/>
      <c r="F35" s="11" t="n"/>
      <c r="G35" s="8" t="n"/>
      <c r="H35" s="8" t="n"/>
      <c r="I35" s="12" t="n"/>
      <c r="J35" s="8">
        <f>IF(A35="","",IF(OR(H35="Ganho",H35="Perdido"),"Fechado",IF(I35="","Sem próximo passo",IF(I35&lt;TODAY(),"Atrasado",IF(I35=TODAY(),"Hoje","Em dia")))))</f>
        <v/>
      </c>
      <c r="K35" s="12" t="n"/>
      <c r="L35" s="12" t="n"/>
      <c r="M35" s="8" t="n"/>
      <c r="N35" s="8" t="n"/>
    </row>
    <row r="36">
      <c r="A36" s="8" t="n"/>
      <c r="B36" s="9" t="n"/>
      <c r="C36" s="10">
        <f>IF(B36="","",HYPERLINK("https://wa.me/"&amp;IF(LEN(SUBSTITUTE(SUBSTITUTE(SUBSTITUTE(SUBSTITUTE(SUBSTITUTE(SUBSTITUTE(B36,"(",""),")","")," ",""),"-",""),"+",""),".",""))&lt;=11,"55"&amp;SUBSTITUTE(SUBSTITUTE(SUBSTITUTE(SUBSTITUTE(SUBSTITUTE(SUBSTITUTE(B36,"(",""),")","")," ",""),"-",""),"+",""),".",""),SUBSTITUTE(SUBSTITUTE(SUBSTITUTE(SUBSTITUTE(SUBSTITUTE(SUBSTITUTE(B36,"(",""),")","")," ",""),"-",""),"+",""),".","")),"Abrir no WhatsApp"))</f>
        <v/>
      </c>
      <c r="D36" s="8" t="n"/>
      <c r="E36" s="8" t="n"/>
      <c r="F36" s="11" t="n"/>
      <c r="G36" s="8" t="n"/>
      <c r="H36" s="8" t="n"/>
      <c r="I36" s="12" t="n"/>
      <c r="J36" s="8">
        <f>IF(A36="","",IF(OR(H36="Ganho",H36="Perdido"),"Fechado",IF(I36="","Sem próximo passo",IF(I36&lt;TODAY(),"Atrasado",IF(I36=TODAY(),"Hoje","Em dia")))))</f>
        <v/>
      </c>
      <c r="K36" s="12" t="n"/>
      <c r="L36" s="12" t="n"/>
      <c r="M36" s="8" t="n"/>
      <c r="N36" s="8" t="n"/>
    </row>
    <row r="37">
      <c r="A37" s="8" t="n"/>
      <c r="B37" s="9" t="n"/>
      <c r="C37" s="10">
        <f>IF(B37="","",HYPERLINK("https://wa.me/"&amp;IF(LEN(SUBSTITUTE(SUBSTITUTE(SUBSTITUTE(SUBSTITUTE(SUBSTITUTE(SUBSTITUTE(B37,"(",""),")","")," ",""),"-",""),"+",""),".",""))&lt;=11,"55"&amp;SUBSTITUTE(SUBSTITUTE(SUBSTITUTE(SUBSTITUTE(SUBSTITUTE(SUBSTITUTE(B37,"(",""),")","")," ",""),"-",""),"+",""),".",""),SUBSTITUTE(SUBSTITUTE(SUBSTITUTE(SUBSTITUTE(SUBSTITUTE(SUBSTITUTE(B37,"(",""),")","")," ",""),"-",""),"+",""),".","")),"Abrir no WhatsApp"))</f>
        <v/>
      </c>
      <c r="D37" s="8" t="n"/>
      <c r="E37" s="8" t="n"/>
      <c r="F37" s="11" t="n"/>
      <c r="G37" s="8" t="n"/>
      <c r="H37" s="8" t="n"/>
      <c r="I37" s="12" t="n"/>
      <c r="J37" s="8">
        <f>IF(A37="","",IF(OR(H37="Ganho",H37="Perdido"),"Fechado",IF(I37="","Sem próximo passo",IF(I37&lt;TODAY(),"Atrasado",IF(I37=TODAY(),"Hoje","Em dia")))))</f>
        <v/>
      </c>
      <c r="K37" s="12" t="n"/>
      <c r="L37" s="12" t="n"/>
      <c r="M37" s="8" t="n"/>
      <c r="N37" s="8" t="n"/>
    </row>
    <row r="38">
      <c r="A38" s="8" t="n"/>
      <c r="B38" s="9" t="n"/>
      <c r="C38" s="10">
        <f>IF(B38="","",HYPERLINK("https://wa.me/"&amp;IF(LEN(SUBSTITUTE(SUBSTITUTE(SUBSTITUTE(SUBSTITUTE(SUBSTITUTE(SUBSTITUTE(B38,"(",""),")","")," ",""),"-",""),"+",""),".",""))&lt;=11,"55"&amp;SUBSTITUTE(SUBSTITUTE(SUBSTITUTE(SUBSTITUTE(SUBSTITUTE(SUBSTITUTE(B38,"(",""),")","")," ",""),"-",""),"+",""),".",""),SUBSTITUTE(SUBSTITUTE(SUBSTITUTE(SUBSTITUTE(SUBSTITUTE(SUBSTITUTE(B38,"(",""),")","")," ",""),"-",""),"+",""),".","")),"Abrir no WhatsApp"))</f>
        <v/>
      </c>
      <c r="D38" s="8" t="n"/>
      <c r="E38" s="8" t="n"/>
      <c r="F38" s="11" t="n"/>
      <c r="G38" s="8" t="n"/>
      <c r="H38" s="8" t="n"/>
      <c r="I38" s="12" t="n"/>
      <c r="J38" s="8">
        <f>IF(A38="","",IF(OR(H38="Ganho",H38="Perdido"),"Fechado",IF(I38="","Sem próximo passo",IF(I38&lt;TODAY(),"Atrasado",IF(I38=TODAY(),"Hoje","Em dia")))))</f>
        <v/>
      </c>
      <c r="K38" s="12" t="n"/>
      <c r="L38" s="12" t="n"/>
      <c r="M38" s="8" t="n"/>
      <c r="N38" s="8" t="n"/>
    </row>
    <row r="39">
      <c r="A39" s="8" t="n"/>
      <c r="B39" s="9" t="n"/>
      <c r="C39" s="10">
        <f>IF(B39="","",HYPERLINK("https://wa.me/"&amp;IF(LEN(SUBSTITUTE(SUBSTITUTE(SUBSTITUTE(SUBSTITUTE(SUBSTITUTE(SUBSTITUTE(B39,"(",""),")","")," ",""),"-",""),"+",""),".",""))&lt;=11,"55"&amp;SUBSTITUTE(SUBSTITUTE(SUBSTITUTE(SUBSTITUTE(SUBSTITUTE(SUBSTITUTE(B39,"(",""),")","")," ",""),"-",""),"+",""),".",""),SUBSTITUTE(SUBSTITUTE(SUBSTITUTE(SUBSTITUTE(SUBSTITUTE(SUBSTITUTE(B39,"(",""),")","")," ",""),"-",""),"+",""),".","")),"Abrir no WhatsApp"))</f>
        <v/>
      </c>
      <c r="D39" s="8" t="n"/>
      <c r="E39" s="8" t="n"/>
      <c r="F39" s="11" t="n"/>
      <c r="G39" s="8" t="n"/>
      <c r="H39" s="8" t="n"/>
      <c r="I39" s="12" t="n"/>
      <c r="J39" s="8">
        <f>IF(A39="","",IF(OR(H39="Ganho",H39="Perdido"),"Fechado",IF(I39="","Sem próximo passo",IF(I39&lt;TODAY(),"Atrasado",IF(I39=TODAY(),"Hoje","Em dia")))))</f>
        <v/>
      </c>
      <c r="K39" s="12" t="n"/>
      <c r="L39" s="12" t="n"/>
      <c r="M39" s="8" t="n"/>
      <c r="N39" s="8" t="n"/>
    </row>
    <row r="40">
      <c r="A40" s="8" t="n"/>
      <c r="B40" s="9" t="n"/>
      <c r="C40" s="10">
        <f>IF(B40="","",HYPERLINK("https://wa.me/"&amp;IF(LEN(SUBSTITUTE(SUBSTITUTE(SUBSTITUTE(SUBSTITUTE(SUBSTITUTE(SUBSTITUTE(B40,"(",""),")","")," ",""),"-",""),"+",""),".",""))&lt;=11,"55"&amp;SUBSTITUTE(SUBSTITUTE(SUBSTITUTE(SUBSTITUTE(SUBSTITUTE(SUBSTITUTE(B40,"(",""),")","")," ",""),"-",""),"+",""),".",""),SUBSTITUTE(SUBSTITUTE(SUBSTITUTE(SUBSTITUTE(SUBSTITUTE(SUBSTITUTE(B40,"(",""),")","")," ",""),"-",""),"+",""),".","")),"Abrir no WhatsApp"))</f>
        <v/>
      </c>
      <c r="D40" s="8" t="n"/>
      <c r="E40" s="8" t="n"/>
      <c r="F40" s="11" t="n"/>
      <c r="G40" s="8" t="n"/>
      <c r="H40" s="8" t="n"/>
      <c r="I40" s="12" t="n"/>
      <c r="J40" s="8">
        <f>IF(A40="","",IF(OR(H40="Ganho",H40="Perdido"),"Fechado",IF(I40="","Sem próximo passo",IF(I40&lt;TODAY(),"Atrasado",IF(I40=TODAY(),"Hoje","Em dia")))))</f>
        <v/>
      </c>
      <c r="K40" s="12" t="n"/>
      <c r="L40" s="12" t="n"/>
      <c r="M40" s="8" t="n"/>
      <c r="N40" s="8" t="n"/>
    </row>
    <row r="41">
      <c r="A41" s="8" t="n"/>
      <c r="B41" s="9" t="n"/>
      <c r="C41" s="10">
        <f>IF(B41="","",HYPERLINK("https://wa.me/"&amp;IF(LEN(SUBSTITUTE(SUBSTITUTE(SUBSTITUTE(SUBSTITUTE(SUBSTITUTE(SUBSTITUTE(B41,"(",""),")","")," ",""),"-",""),"+",""),".",""))&lt;=11,"55"&amp;SUBSTITUTE(SUBSTITUTE(SUBSTITUTE(SUBSTITUTE(SUBSTITUTE(SUBSTITUTE(B41,"(",""),")","")," ",""),"-",""),"+",""),".",""),SUBSTITUTE(SUBSTITUTE(SUBSTITUTE(SUBSTITUTE(SUBSTITUTE(SUBSTITUTE(B41,"(",""),")","")," ",""),"-",""),"+",""),".","")),"Abrir no WhatsApp"))</f>
        <v/>
      </c>
      <c r="D41" s="8" t="n"/>
      <c r="E41" s="8" t="n"/>
      <c r="F41" s="11" t="n"/>
      <c r="G41" s="8" t="n"/>
      <c r="H41" s="8" t="n"/>
      <c r="I41" s="12" t="n"/>
      <c r="J41" s="8">
        <f>IF(A41="","",IF(OR(H41="Ganho",H41="Perdido"),"Fechado",IF(I41="","Sem próximo passo",IF(I41&lt;TODAY(),"Atrasado",IF(I41=TODAY(),"Hoje","Em dia")))))</f>
        <v/>
      </c>
      <c r="K41" s="12" t="n"/>
      <c r="L41" s="12" t="n"/>
      <c r="M41" s="8" t="n"/>
      <c r="N41" s="8" t="n"/>
    </row>
    <row r="42">
      <c r="A42" s="8" t="n"/>
      <c r="B42" s="9" t="n"/>
      <c r="C42" s="10">
        <f>IF(B42="","",HYPERLINK("https://wa.me/"&amp;IF(LEN(SUBSTITUTE(SUBSTITUTE(SUBSTITUTE(SUBSTITUTE(SUBSTITUTE(SUBSTITUTE(B42,"(",""),")","")," ",""),"-",""),"+",""),".",""))&lt;=11,"55"&amp;SUBSTITUTE(SUBSTITUTE(SUBSTITUTE(SUBSTITUTE(SUBSTITUTE(SUBSTITUTE(B42,"(",""),")","")," ",""),"-",""),"+",""),".",""),SUBSTITUTE(SUBSTITUTE(SUBSTITUTE(SUBSTITUTE(SUBSTITUTE(SUBSTITUTE(B42,"(",""),")","")," ",""),"-",""),"+",""),".","")),"Abrir no WhatsApp"))</f>
        <v/>
      </c>
      <c r="D42" s="8" t="n"/>
      <c r="E42" s="8" t="n"/>
      <c r="F42" s="11" t="n"/>
      <c r="G42" s="8" t="n"/>
      <c r="H42" s="8" t="n"/>
      <c r="I42" s="12" t="n"/>
      <c r="J42" s="8">
        <f>IF(A42="","",IF(OR(H42="Ganho",H42="Perdido"),"Fechado",IF(I42="","Sem próximo passo",IF(I42&lt;TODAY(),"Atrasado",IF(I42=TODAY(),"Hoje","Em dia")))))</f>
        <v/>
      </c>
      <c r="K42" s="12" t="n"/>
      <c r="L42" s="12" t="n"/>
      <c r="M42" s="8" t="n"/>
      <c r="N42" s="8" t="n"/>
    </row>
    <row r="43">
      <c r="A43" s="8" t="n"/>
      <c r="B43" s="9" t="n"/>
      <c r="C43" s="10">
        <f>IF(B43="","",HYPERLINK("https://wa.me/"&amp;IF(LEN(SUBSTITUTE(SUBSTITUTE(SUBSTITUTE(SUBSTITUTE(SUBSTITUTE(SUBSTITUTE(B43,"(",""),")","")," ",""),"-",""),"+",""),".",""))&lt;=11,"55"&amp;SUBSTITUTE(SUBSTITUTE(SUBSTITUTE(SUBSTITUTE(SUBSTITUTE(SUBSTITUTE(B43,"(",""),")","")," ",""),"-",""),"+",""),".",""),SUBSTITUTE(SUBSTITUTE(SUBSTITUTE(SUBSTITUTE(SUBSTITUTE(SUBSTITUTE(B43,"(",""),")","")," ",""),"-",""),"+",""),".","")),"Abrir no WhatsApp"))</f>
        <v/>
      </c>
      <c r="D43" s="8" t="n"/>
      <c r="E43" s="8" t="n"/>
      <c r="F43" s="11" t="n"/>
      <c r="G43" s="8" t="n"/>
      <c r="H43" s="8" t="n"/>
      <c r="I43" s="12" t="n"/>
      <c r="J43" s="8">
        <f>IF(A43="","",IF(OR(H43="Ganho",H43="Perdido"),"Fechado",IF(I43="","Sem próximo passo",IF(I43&lt;TODAY(),"Atrasado",IF(I43=TODAY(),"Hoje","Em dia")))))</f>
        <v/>
      </c>
      <c r="K43" s="12" t="n"/>
      <c r="L43" s="12" t="n"/>
      <c r="M43" s="8" t="n"/>
      <c r="N43" s="8" t="n"/>
    </row>
    <row r="44">
      <c r="A44" s="8" t="n"/>
      <c r="B44" s="9" t="n"/>
      <c r="C44" s="10">
        <f>IF(B44="","",HYPERLINK("https://wa.me/"&amp;IF(LEN(SUBSTITUTE(SUBSTITUTE(SUBSTITUTE(SUBSTITUTE(SUBSTITUTE(SUBSTITUTE(B44,"(",""),")","")," ",""),"-",""),"+",""),".",""))&lt;=11,"55"&amp;SUBSTITUTE(SUBSTITUTE(SUBSTITUTE(SUBSTITUTE(SUBSTITUTE(SUBSTITUTE(B44,"(",""),")","")," ",""),"-",""),"+",""),".",""),SUBSTITUTE(SUBSTITUTE(SUBSTITUTE(SUBSTITUTE(SUBSTITUTE(SUBSTITUTE(B44,"(",""),")","")," ",""),"-",""),"+",""),".","")),"Abrir no WhatsApp"))</f>
        <v/>
      </c>
      <c r="D44" s="8" t="n"/>
      <c r="E44" s="8" t="n"/>
      <c r="F44" s="11" t="n"/>
      <c r="G44" s="8" t="n"/>
      <c r="H44" s="8" t="n"/>
      <c r="I44" s="12" t="n"/>
      <c r="J44" s="8">
        <f>IF(A44="","",IF(OR(H44="Ganho",H44="Perdido"),"Fechado",IF(I44="","Sem próximo passo",IF(I44&lt;TODAY(),"Atrasado",IF(I44=TODAY(),"Hoje","Em dia")))))</f>
        <v/>
      </c>
      <c r="K44" s="12" t="n"/>
      <c r="L44" s="12" t="n"/>
      <c r="M44" s="8" t="n"/>
      <c r="N44" s="8" t="n"/>
    </row>
    <row r="45">
      <c r="A45" s="8" t="n"/>
      <c r="B45" s="9" t="n"/>
      <c r="C45" s="10">
        <f>IF(B45="","",HYPERLINK("https://wa.me/"&amp;IF(LEN(SUBSTITUTE(SUBSTITUTE(SUBSTITUTE(SUBSTITUTE(SUBSTITUTE(SUBSTITUTE(B45,"(",""),")","")," ",""),"-",""),"+",""),".",""))&lt;=11,"55"&amp;SUBSTITUTE(SUBSTITUTE(SUBSTITUTE(SUBSTITUTE(SUBSTITUTE(SUBSTITUTE(B45,"(",""),")","")," ",""),"-",""),"+",""),".",""),SUBSTITUTE(SUBSTITUTE(SUBSTITUTE(SUBSTITUTE(SUBSTITUTE(SUBSTITUTE(B45,"(",""),")","")," ",""),"-",""),"+",""),".","")),"Abrir no WhatsApp"))</f>
        <v/>
      </c>
      <c r="D45" s="8" t="n"/>
      <c r="E45" s="8" t="n"/>
      <c r="F45" s="11" t="n"/>
      <c r="G45" s="8" t="n"/>
      <c r="H45" s="8" t="n"/>
      <c r="I45" s="12" t="n"/>
      <c r="J45" s="8">
        <f>IF(A45="","",IF(OR(H45="Ganho",H45="Perdido"),"Fechado",IF(I45="","Sem próximo passo",IF(I45&lt;TODAY(),"Atrasado",IF(I45=TODAY(),"Hoje","Em dia")))))</f>
        <v/>
      </c>
      <c r="K45" s="12" t="n"/>
      <c r="L45" s="12" t="n"/>
      <c r="M45" s="8" t="n"/>
      <c r="N45" s="8" t="n"/>
    </row>
    <row r="46">
      <c r="A46" s="8" t="n"/>
      <c r="B46" s="9" t="n"/>
      <c r="C46" s="10">
        <f>IF(B46="","",HYPERLINK("https://wa.me/"&amp;IF(LEN(SUBSTITUTE(SUBSTITUTE(SUBSTITUTE(SUBSTITUTE(SUBSTITUTE(SUBSTITUTE(B46,"(",""),")","")," ",""),"-",""),"+",""),".",""))&lt;=11,"55"&amp;SUBSTITUTE(SUBSTITUTE(SUBSTITUTE(SUBSTITUTE(SUBSTITUTE(SUBSTITUTE(B46,"(",""),")","")," ",""),"-",""),"+",""),".",""),SUBSTITUTE(SUBSTITUTE(SUBSTITUTE(SUBSTITUTE(SUBSTITUTE(SUBSTITUTE(B46,"(",""),")","")," ",""),"-",""),"+",""),".","")),"Abrir no WhatsApp"))</f>
        <v/>
      </c>
      <c r="D46" s="8" t="n"/>
      <c r="E46" s="8" t="n"/>
      <c r="F46" s="11" t="n"/>
      <c r="G46" s="8" t="n"/>
      <c r="H46" s="8" t="n"/>
      <c r="I46" s="12" t="n"/>
      <c r="J46" s="8">
        <f>IF(A46="","",IF(OR(H46="Ganho",H46="Perdido"),"Fechado",IF(I46="","Sem próximo passo",IF(I46&lt;TODAY(),"Atrasado",IF(I46=TODAY(),"Hoje","Em dia")))))</f>
        <v/>
      </c>
      <c r="K46" s="12" t="n"/>
      <c r="L46" s="12" t="n"/>
      <c r="M46" s="8" t="n"/>
      <c r="N46" s="8" t="n"/>
    </row>
    <row r="47">
      <c r="A47" s="8" t="n"/>
      <c r="B47" s="9" t="n"/>
      <c r="C47" s="10">
        <f>IF(B47="","",HYPERLINK("https://wa.me/"&amp;IF(LEN(SUBSTITUTE(SUBSTITUTE(SUBSTITUTE(SUBSTITUTE(SUBSTITUTE(SUBSTITUTE(B47,"(",""),")","")," ",""),"-",""),"+",""),".",""))&lt;=11,"55"&amp;SUBSTITUTE(SUBSTITUTE(SUBSTITUTE(SUBSTITUTE(SUBSTITUTE(SUBSTITUTE(B47,"(",""),")","")," ",""),"-",""),"+",""),".",""),SUBSTITUTE(SUBSTITUTE(SUBSTITUTE(SUBSTITUTE(SUBSTITUTE(SUBSTITUTE(B47,"(",""),")","")," ",""),"-",""),"+",""),".","")),"Abrir no WhatsApp"))</f>
        <v/>
      </c>
      <c r="D47" s="8" t="n"/>
      <c r="E47" s="8" t="n"/>
      <c r="F47" s="11" t="n"/>
      <c r="G47" s="8" t="n"/>
      <c r="H47" s="8" t="n"/>
      <c r="I47" s="12" t="n"/>
      <c r="J47" s="8">
        <f>IF(A47="","",IF(OR(H47="Ganho",H47="Perdido"),"Fechado",IF(I47="","Sem próximo passo",IF(I47&lt;TODAY(),"Atrasado",IF(I47=TODAY(),"Hoje","Em dia")))))</f>
        <v/>
      </c>
      <c r="K47" s="12" t="n"/>
      <c r="L47" s="12" t="n"/>
      <c r="M47" s="8" t="n"/>
      <c r="N47" s="8" t="n"/>
    </row>
    <row r="48">
      <c r="A48" s="8" t="n"/>
      <c r="B48" s="9" t="n"/>
      <c r="C48" s="10">
        <f>IF(B48="","",HYPERLINK("https://wa.me/"&amp;IF(LEN(SUBSTITUTE(SUBSTITUTE(SUBSTITUTE(SUBSTITUTE(SUBSTITUTE(SUBSTITUTE(B48,"(",""),")","")," ",""),"-",""),"+",""),".",""))&lt;=11,"55"&amp;SUBSTITUTE(SUBSTITUTE(SUBSTITUTE(SUBSTITUTE(SUBSTITUTE(SUBSTITUTE(B48,"(",""),")","")," ",""),"-",""),"+",""),".",""),SUBSTITUTE(SUBSTITUTE(SUBSTITUTE(SUBSTITUTE(SUBSTITUTE(SUBSTITUTE(B48,"(",""),")","")," ",""),"-",""),"+",""),".","")),"Abrir no WhatsApp"))</f>
        <v/>
      </c>
      <c r="D48" s="8" t="n"/>
      <c r="E48" s="8" t="n"/>
      <c r="F48" s="11" t="n"/>
      <c r="G48" s="8" t="n"/>
      <c r="H48" s="8" t="n"/>
      <c r="I48" s="12" t="n"/>
      <c r="J48" s="8">
        <f>IF(A48="","",IF(OR(H48="Ganho",H48="Perdido"),"Fechado",IF(I48="","Sem próximo passo",IF(I48&lt;TODAY(),"Atrasado",IF(I48=TODAY(),"Hoje","Em dia")))))</f>
        <v/>
      </c>
      <c r="K48" s="12" t="n"/>
      <c r="L48" s="12" t="n"/>
      <c r="M48" s="8" t="n"/>
      <c r="N48" s="8" t="n"/>
    </row>
    <row r="49">
      <c r="A49" s="8" t="n"/>
      <c r="B49" s="9" t="n"/>
      <c r="C49" s="10">
        <f>IF(B49="","",HYPERLINK("https://wa.me/"&amp;IF(LEN(SUBSTITUTE(SUBSTITUTE(SUBSTITUTE(SUBSTITUTE(SUBSTITUTE(SUBSTITUTE(B49,"(",""),")","")," ",""),"-",""),"+",""),".",""))&lt;=11,"55"&amp;SUBSTITUTE(SUBSTITUTE(SUBSTITUTE(SUBSTITUTE(SUBSTITUTE(SUBSTITUTE(B49,"(",""),")","")," ",""),"-",""),"+",""),".",""),SUBSTITUTE(SUBSTITUTE(SUBSTITUTE(SUBSTITUTE(SUBSTITUTE(SUBSTITUTE(B49,"(",""),")","")," ",""),"-",""),"+",""),".","")),"Abrir no WhatsApp"))</f>
        <v/>
      </c>
      <c r="D49" s="8" t="n"/>
      <c r="E49" s="8" t="n"/>
      <c r="F49" s="11" t="n"/>
      <c r="G49" s="8" t="n"/>
      <c r="H49" s="8" t="n"/>
      <c r="I49" s="12" t="n"/>
      <c r="J49" s="8">
        <f>IF(A49="","",IF(OR(H49="Ganho",H49="Perdido"),"Fechado",IF(I49="","Sem próximo passo",IF(I49&lt;TODAY(),"Atrasado",IF(I49=TODAY(),"Hoje","Em dia")))))</f>
        <v/>
      </c>
      <c r="K49" s="12" t="n"/>
      <c r="L49" s="12" t="n"/>
      <c r="M49" s="8" t="n"/>
      <c r="N49" s="8" t="n"/>
    </row>
    <row r="50">
      <c r="A50" s="8" t="n"/>
      <c r="B50" s="9" t="n"/>
      <c r="C50" s="10">
        <f>IF(B50="","",HYPERLINK("https://wa.me/"&amp;IF(LEN(SUBSTITUTE(SUBSTITUTE(SUBSTITUTE(SUBSTITUTE(SUBSTITUTE(SUBSTITUTE(B50,"(",""),")","")," ",""),"-",""),"+",""),".",""))&lt;=11,"55"&amp;SUBSTITUTE(SUBSTITUTE(SUBSTITUTE(SUBSTITUTE(SUBSTITUTE(SUBSTITUTE(B50,"(",""),")","")," ",""),"-",""),"+",""),".",""),SUBSTITUTE(SUBSTITUTE(SUBSTITUTE(SUBSTITUTE(SUBSTITUTE(SUBSTITUTE(B50,"(",""),")","")," ",""),"-",""),"+",""),".","")),"Abrir no WhatsApp"))</f>
        <v/>
      </c>
      <c r="D50" s="8" t="n"/>
      <c r="E50" s="8" t="n"/>
      <c r="F50" s="11" t="n"/>
      <c r="G50" s="8" t="n"/>
      <c r="H50" s="8" t="n"/>
      <c r="I50" s="12" t="n"/>
      <c r="J50" s="8">
        <f>IF(A50="","",IF(OR(H50="Ganho",H50="Perdido"),"Fechado",IF(I50="","Sem próximo passo",IF(I50&lt;TODAY(),"Atrasado",IF(I50=TODAY(),"Hoje","Em dia")))))</f>
        <v/>
      </c>
      <c r="K50" s="12" t="n"/>
      <c r="L50" s="12" t="n"/>
      <c r="M50" s="8" t="n"/>
      <c r="N50" s="8" t="n"/>
    </row>
    <row r="51">
      <c r="A51" s="8" t="n"/>
      <c r="B51" s="9" t="n"/>
      <c r="C51" s="10">
        <f>IF(B51="","",HYPERLINK("https://wa.me/"&amp;IF(LEN(SUBSTITUTE(SUBSTITUTE(SUBSTITUTE(SUBSTITUTE(SUBSTITUTE(SUBSTITUTE(B51,"(",""),")","")," ",""),"-",""),"+",""),".",""))&lt;=11,"55"&amp;SUBSTITUTE(SUBSTITUTE(SUBSTITUTE(SUBSTITUTE(SUBSTITUTE(SUBSTITUTE(B51,"(",""),")","")," ",""),"-",""),"+",""),".",""),SUBSTITUTE(SUBSTITUTE(SUBSTITUTE(SUBSTITUTE(SUBSTITUTE(SUBSTITUTE(B51,"(",""),")","")," ",""),"-",""),"+",""),".","")),"Abrir no WhatsApp"))</f>
        <v/>
      </c>
      <c r="D51" s="8" t="n"/>
      <c r="E51" s="8" t="n"/>
      <c r="F51" s="11" t="n"/>
      <c r="G51" s="8" t="n"/>
      <c r="H51" s="8" t="n"/>
      <c r="I51" s="12" t="n"/>
      <c r="J51" s="8">
        <f>IF(A51="","",IF(OR(H51="Ganho",H51="Perdido"),"Fechado",IF(I51="","Sem próximo passo",IF(I51&lt;TODAY(),"Atrasado",IF(I51=TODAY(),"Hoje","Em dia")))))</f>
        <v/>
      </c>
      <c r="K51" s="12" t="n"/>
      <c r="L51" s="12" t="n"/>
      <c r="M51" s="8" t="n"/>
      <c r="N51" s="8" t="n"/>
    </row>
    <row r="52">
      <c r="A52" s="8" t="n"/>
      <c r="B52" s="9" t="n"/>
      <c r="C52" s="10">
        <f>IF(B52="","",HYPERLINK("https://wa.me/"&amp;IF(LEN(SUBSTITUTE(SUBSTITUTE(SUBSTITUTE(SUBSTITUTE(SUBSTITUTE(SUBSTITUTE(B52,"(",""),")","")," ",""),"-",""),"+",""),".",""))&lt;=11,"55"&amp;SUBSTITUTE(SUBSTITUTE(SUBSTITUTE(SUBSTITUTE(SUBSTITUTE(SUBSTITUTE(B52,"(",""),")","")," ",""),"-",""),"+",""),".",""),SUBSTITUTE(SUBSTITUTE(SUBSTITUTE(SUBSTITUTE(SUBSTITUTE(SUBSTITUTE(B52,"(",""),")","")," ",""),"-",""),"+",""),".","")),"Abrir no WhatsApp"))</f>
        <v/>
      </c>
      <c r="D52" s="8" t="n"/>
      <c r="E52" s="8" t="n"/>
      <c r="F52" s="11" t="n"/>
      <c r="G52" s="8" t="n"/>
      <c r="H52" s="8" t="n"/>
      <c r="I52" s="12" t="n"/>
      <c r="J52" s="8">
        <f>IF(A52="","",IF(OR(H52="Ganho",H52="Perdido"),"Fechado",IF(I52="","Sem próximo passo",IF(I52&lt;TODAY(),"Atrasado",IF(I52=TODAY(),"Hoje","Em dia")))))</f>
        <v/>
      </c>
      <c r="K52" s="12" t="n"/>
      <c r="L52" s="12" t="n"/>
      <c r="M52" s="8" t="n"/>
      <c r="N52" s="8" t="n"/>
    </row>
    <row r="53">
      <c r="A53" s="8" t="n"/>
      <c r="B53" s="9" t="n"/>
      <c r="C53" s="10">
        <f>IF(B53="","",HYPERLINK("https://wa.me/"&amp;IF(LEN(SUBSTITUTE(SUBSTITUTE(SUBSTITUTE(SUBSTITUTE(SUBSTITUTE(SUBSTITUTE(B53,"(",""),")","")," ",""),"-",""),"+",""),".",""))&lt;=11,"55"&amp;SUBSTITUTE(SUBSTITUTE(SUBSTITUTE(SUBSTITUTE(SUBSTITUTE(SUBSTITUTE(B53,"(",""),")","")," ",""),"-",""),"+",""),".",""),SUBSTITUTE(SUBSTITUTE(SUBSTITUTE(SUBSTITUTE(SUBSTITUTE(SUBSTITUTE(B53,"(",""),")","")," ",""),"-",""),"+",""),".","")),"Abrir no WhatsApp"))</f>
        <v/>
      </c>
      <c r="D53" s="8" t="n"/>
      <c r="E53" s="8" t="n"/>
      <c r="F53" s="11" t="n"/>
      <c r="G53" s="8" t="n"/>
      <c r="H53" s="8" t="n"/>
      <c r="I53" s="12" t="n"/>
      <c r="J53" s="8">
        <f>IF(A53="","",IF(OR(H53="Ganho",H53="Perdido"),"Fechado",IF(I53="","Sem próximo passo",IF(I53&lt;TODAY(),"Atrasado",IF(I53=TODAY(),"Hoje","Em dia")))))</f>
        <v/>
      </c>
      <c r="K53" s="12" t="n"/>
      <c r="L53" s="12" t="n"/>
      <c r="M53" s="8" t="n"/>
      <c r="N53" s="8" t="n"/>
    </row>
    <row r="54">
      <c r="A54" s="8" t="n"/>
      <c r="B54" s="9" t="n"/>
      <c r="C54" s="10">
        <f>IF(B54="","",HYPERLINK("https://wa.me/"&amp;IF(LEN(SUBSTITUTE(SUBSTITUTE(SUBSTITUTE(SUBSTITUTE(SUBSTITUTE(SUBSTITUTE(B54,"(",""),")","")," ",""),"-",""),"+",""),".",""))&lt;=11,"55"&amp;SUBSTITUTE(SUBSTITUTE(SUBSTITUTE(SUBSTITUTE(SUBSTITUTE(SUBSTITUTE(B54,"(",""),")","")," ",""),"-",""),"+",""),".",""),SUBSTITUTE(SUBSTITUTE(SUBSTITUTE(SUBSTITUTE(SUBSTITUTE(SUBSTITUTE(B54,"(",""),")","")," ",""),"-",""),"+",""),".","")),"Abrir no WhatsApp"))</f>
        <v/>
      </c>
      <c r="D54" s="8" t="n"/>
      <c r="E54" s="8" t="n"/>
      <c r="F54" s="11" t="n"/>
      <c r="G54" s="8" t="n"/>
      <c r="H54" s="8" t="n"/>
      <c r="I54" s="12" t="n"/>
      <c r="J54" s="8">
        <f>IF(A54="","",IF(OR(H54="Ganho",H54="Perdido"),"Fechado",IF(I54="","Sem próximo passo",IF(I54&lt;TODAY(),"Atrasado",IF(I54=TODAY(),"Hoje","Em dia")))))</f>
        <v/>
      </c>
      <c r="K54" s="12" t="n"/>
      <c r="L54" s="12" t="n"/>
      <c r="M54" s="8" t="n"/>
      <c r="N54" s="8" t="n"/>
    </row>
    <row r="55">
      <c r="A55" s="8" t="n"/>
      <c r="B55" s="9" t="n"/>
      <c r="C55" s="10">
        <f>IF(B55="","",HYPERLINK("https://wa.me/"&amp;IF(LEN(SUBSTITUTE(SUBSTITUTE(SUBSTITUTE(SUBSTITUTE(SUBSTITUTE(SUBSTITUTE(B55,"(",""),")","")," ",""),"-",""),"+",""),".",""))&lt;=11,"55"&amp;SUBSTITUTE(SUBSTITUTE(SUBSTITUTE(SUBSTITUTE(SUBSTITUTE(SUBSTITUTE(B55,"(",""),")","")," ",""),"-",""),"+",""),".",""),SUBSTITUTE(SUBSTITUTE(SUBSTITUTE(SUBSTITUTE(SUBSTITUTE(SUBSTITUTE(B55,"(",""),")","")," ",""),"-",""),"+",""),".","")),"Abrir no WhatsApp"))</f>
        <v/>
      </c>
      <c r="D55" s="8" t="n"/>
      <c r="E55" s="8" t="n"/>
      <c r="F55" s="11" t="n"/>
      <c r="G55" s="8" t="n"/>
      <c r="H55" s="8" t="n"/>
      <c r="I55" s="12" t="n"/>
      <c r="J55" s="8">
        <f>IF(A55="","",IF(OR(H55="Ganho",H55="Perdido"),"Fechado",IF(I55="","Sem próximo passo",IF(I55&lt;TODAY(),"Atrasado",IF(I55=TODAY(),"Hoje","Em dia")))))</f>
        <v/>
      </c>
      <c r="K55" s="12" t="n"/>
      <c r="L55" s="12" t="n"/>
      <c r="M55" s="8" t="n"/>
      <c r="N55" s="8" t="n"/>
    </row>
    <row r="56">
      <c r="A56" s="8" t="n"/>
      <c r="B56" s="9" t="n"/>
      <c r="C56" s="10">
        <f>IF(B56="","",HYPERLINK("https://wa.me/"&amp;IF(LEN(SUBSTITUTE(SUBSTITUTE(SUBSTITUTE(SUBSTITUTE(SUBSTITUTE(SUBSTITUTE(B56,"(",""),")","")," ",""),"-",""),"+",""),".",""))&lt;=11,"55"&amp;SUBSTITUTE(SUBSTITUTE(SUBSTITUTE(SUBSTITUTE(SUBSTITUTE(SUBSTITUTE(B56,"(",""),")","")," ",""),"-",""),"+",""),".",""),SUBSTITUTE(SUBSTITUTE(SUBSTITUTE(SUBSTITUTE(SUBSTITUTE(SUBSTITUTE(B56,"(",""),")","")," ",""),"-",""),"+",""),".","")),"Abrir no WhatsApp"))</f>
        <v/>
      </c>
      <c r="D56" s="8" t="n"/>
      <c r="E56" s="8" t="n"/>
      <c r="F56" s="11" t="n"/>
      <c r="G56" s="8" t="n"/>
      <c r="H56" s="8" t="n"/>
      <c r="I56" s="12" t="n"/>
      <c r="J56" s="8">
        <f>IF(A56="","",IF(OR(H56="Ganho",H56="Perdido"),"Fechado",IF(I56="","Sem próximo passo",IF(I56&lt;TODAY(),"Atrasado",IF(I56=TODAY(),"Hoje","Em dia")))))</f>
        <v/>
      </c>
      <c r="K56" s="12" t="n"/>
      <c r="L56" s="12" t="n"/>
      <c r="M56" s="8" t="n"/>
      <c r="N56" s="8" t="n"/>
    </row>
    <row r="57">
      <c r="A57" s="8" t="n"/>
      <c r="B57" s="9" t="n"/>
      <c r="C57" s="10">
        <f>IF(B57="","",HYPERLINK("https://wa.me/"&amp;IF(LEN(SUBSTITUTE(SUBSTITUTE(SUBSTITUTE(SUBSTITUTE(SUBSTITUTE(SUBSTITUTE(B57,"(",""),")","")," ",""),"-",""),"+",""),".",""))&lt;=11,"55"&amp;SUBSTITUTE(SUBSTITUTE(SUBSTITUTE(SUBSTITUTE(SUBSTITUTE(SUBSTITUTE(B57,"(",""),")","")," ",""),"-",""),"+",""),".",""),SUBSTITUTE(SUBSTITUTE(SUBSTITUTE(SUBSTITUTE(SUBSTITUTE(SUBSTITUTE(B57,"(",""),")","")," ",""),"-",""),"+",""),".","")),"Abrir no WhatsApp"))</f>
        <v/>
      </c>
      <c r="D57" s="8" t="n"/>
      <c r="E57" s="8" t="n"/>
      <c r="F57" s="11" t="n"/>
      <c r="G57" s="8" t="n"/>
      <c r="H57" s="8" t="n"/>
      <c r="I57" s="12" t="n"/>
      <c r="J57" s="8">
        <f>IF(A57="","",IF(OR(H57="Ganho",H57="Perdido"),"Fechado",IF(I57="","Sem próximo passo",IF(I57&lt;TODAY(),"Atrasado",IF(I57=TODAY(),"Hoje","Em dia")))))</f>
        <v/>
      </c>
      <c r="K57" s="12" t="n"/>
      <c r="L57" s="12" t="n"/>
      <c r="M57" s="8" t="n"/>
      <c r="N57" s="8" t="n"/>
    </row>
    <row r="58">
      <c r="A58" s="8" t="n"/>
      <c r="B58" s="9" t="n"/>
      <c r="C58" s="10">
        <f>IF(B58="","",HYPERLINK("https://wa.me/"&amp;IF(LEN(SUBSTITUTE(SUBSTITUTE(SUBSTITUTE(SUBSTITUTE(SUBSTITUTE(SUBSTITUTE(B58,"(",""),")","")," ",""),"-",""),"+",""),".",""))&lt;=11,"55"&amp;SUBSTITUTE(SUBSTITUTE(SUBSTITUTE(SUBSTITUTE(SUBSTITUTE(SUBSTITUTE(B58,"(",""),")","")," ",""),"-",""),"+",""),".",""),SUBSTITUTE(SUBSTITUTE(SUBSTITUTE(SUBSTITUTE(SUBSTITUTE(SUBSTITUTE(B58,"(",""),")","")," ",""),"-",""),"+",""),".","")),"Abrir no WhatsApp"))</f>
        <v/>
      </c>
      <c r="D58" s="8" t="n"/>
      <c r="E58" s="8" t="n"/>
      <c r="F58" s="11" t="n"/>
      <c r="G58" s="8" t="n"/>
      <c r="H58" s="8" t="n"/>
      <c r="I58" s="12" t="n"/>
      <c r="J58" s="8">
        <f>IF(A58="","",IF(OR(H58="Ganho",H58="Perdido"),"Fechado",IF(I58="","Sem próximo passo",IF(I58&lt;TODAY(),"Atrasado",IF(I58=TODAY(),"Hoje","Em dia")))))</f>
        <v/>
      </c>
      <c r="K58" s="12" t="n"/>
      <c r="L58" s="12" t="n"/>
      <c r="M58" s="8" t="n"/>
      <c r="N58" s="8" t="n"/>
    </row>
    <row r="59">
      <c r="A59" s="8" t="n"/>
      <c r="B59" s="9" t="n"/>
      <c r="C59" s="10">
        <f>IF(B59="","",HYPERLINK("https://wa.me/"&amp;IF(LEN(SUBSTITUTE(SUBSTITUTE(SUBSTITUTE(SUBSTITUTE(SUBSTITUTE(SUBSTITUTE(B59,"(",""),")","")," ",""),"-",""),"+",""),".",""))&lt;=11,"55"&amp;SUBSTITUTE(SUBSTITUTE(SUBSTITUTE(SUBSTITUTE(SUBSTITUTE(SUBSTITUTE(B59,"(",""),")","")," ",""),"-",""),"+",""),".",""),SUBSTITUTE(SUBSTITUTE(SUBSTITUTE(SUBSTITUTE(SUBSTITUTE(SUBSTITUTE(B59,"(",""),")","")," ",""),"-",""),"+",""),".","")),"Abrir no WhatsApp"))</f>
        <v/>
      </c>
      <c r="D59" s="8" t="n"/>
      <c r="E59" s="8" t="n"/>
      <c r="F59" s="11" t="n"/>
      <c r="G59" s="8" t="n"/>
      <c r="H59" s="8" t="n"/>
      <c r="I59" s="12" t="n"/>
      <c r="J59" s="8">
        <f>IF(A59="","",IF(OR(H59="Ganho",H59="Perdido"),"Fechado",IF(I59="","Sem próximo passo",IF(I59&lt;TODAY(),"Atrasado",IF(I59=TODAY(),"Hoje","Em dia")))))</f>
        <v/>
      </c>
      <c r="K59" s="12" t="n"/>
      <c r="L59" s="12" t="n"/>
      <c r="M59" s="8" t="n"/>
      <c r="N59" s="8" t="n"/>
    </row>
    <row r="60">
      <c r="A60" s="8" t="n"/>
      <c r="B60" s="9" t="n"/>
      <c r="C60" s="10">
        <f>IF(B60="","",HYPERLINK("https://wa.me/"&amp;IF(LEN(SUBSTITUTE(SUBSTITUTE(SUBSTITUTE(SUBSTITUTE(SUBSTITUTE(SUBSTITUTE(B60,"(",""),")","")," ",""),"-",""),"+",""),".",""))&lt;=11,"55"&amp;SUBSTITUTE(SUBSTITUTE(SUBSTITUTE(SUBSTITUTE(SUBSTITUTE(SUBSTITUTE(B60,"(",""),")","")," ",""),"-",""),"+",""),".",""),SUBSTITUTE(SUBSTITUTE(SUBSTITUTE(SUBSTITUTE(SUBSTITUTE(SUBSTITUTE(B60,"(",""),")","")," ",""),"-",""),"+",""),".","")),"Abrir no WhatsApp"))</f>
        <v/>
      </c>
      <c r="D60" s="8" t="n"/>
      <c r="E60" s="8" t="n"/>
      <c r="F60" s="11" t="n"/>
      <c r="G60" s="8" t="n"/>
      <c r="H60" s="8" t="n"/>
      <c r="I60" s="12" t="n"/>
      <c r="J60" s="8">
        <f>IF(A60="","",IF(OR(H60="Ganho",H60="Perdido"),"Fechado",IF(I60="","Sem próximo passo",IF(I60&lt;TODAY(),"Atrasado",IF(I60=TODAY(),"Hoje","Em dia")))))</f>
        <v/>
      </c>
      <c r="K60" s="12" t="n"/>
      <c r="L60" s="12" t="n"/>
      <c r="M60" s="8" t="n"/>
      <c r="N60" s="8" t="n"/>
    </row>
    <row r="61">
      <c r="A61" s="8" t="n"/>
      <c r="B61" s="9" t="n"/>
      <c r="C61" s="10">
        <f>IF(B61="","",HYPERLINK("https://wa.me/"&amp;IF(LEN(SUBSTITUTE(SUBSTITUTE(SUBSTITUTE(SUBSTITUTE(SUBSTITUTE(SUBSTITUTE(B61,"(",""),")","")," ",""),"-",""),"+",""),".",""))&lt;=11,"55"&amp;SUBSTITUTE(SUBSTITUTE(SUBSTITUTE(SUBSTITUTE(SUBSTITUTE(SUBSTITUTE(B61,"(",""),")","")," ",""),"-",""),"+",""),".",""),SUBSTITUTE(SUBSTITUTE(SUBSTITUTE(SUBSTITUTE(SUBSTITUTE(SUBSTITUTE(B61,"(",""),")","")," ",""),"-",""),"+",""),".","")),"Abrir no WhatsApp"))</f>
        <v/>
      </c>
      <c r="D61" s="8" t="n"/>
      <c r="E61" s="8" t="n"/>
      <c r="F61" s="11" t="n"/>
      <c r="G61" s="8" t="n"/>
      <c r="H61" s="8" t="n"/>
      <c r="I61" s="12" t="n"/>
      <c r="J61" s="8">
        <f>IF(A61="","",IF(OR(H61="Ganho",H61="Perdido"),"Fechado",IF(I61="","Sem próximo passo",IF(I61&lt;TODAY(),"Atrasado",IF(I61=TODAY(),"Hoje","Em dia")))))</f>
        <v/>
      </c>
      <c r="K61" s="12" t="n"/>
      <c r="L61" s="12" t="n"/>
      <c r="M61" s="8" t="n"/>
      <c r="N61" s="8" t="n"/>
    </row>
    <row r="62">
      <c r="A62" s="8" t="n"/>
      <c r="B62" s="9" t="n"/>
      <c r="C62" s="10">
        <f>IF(B62="","",HYPERLINK("https://wa.me/"&amp;IF(LEN(SUBSTITUTE(SUBSTITUTE(SUBSTITUTE(SUBSTITUTE(SUBSTITUTE(SUBSTITUTE(B62,"(",""),")","")," ",""),"-",""),"+",""),".",""))&lt;=11,"55"&amp;SUBSTITUTE(SUBSTITUTE(SUBSTITUTE(SUBSTITUTE(SUBSTITUTE(SUBSTITUTE(B62,"(",""),")","")," ",""),"-",""),"+",""),".",""),SUBSTITUTE(SUBSTITUTE(SUBSTITUTE(SUBSTITUTE(SUBSTITUTE(SUBSTITUTE(B62,"(",""),")","")," ",""),"-",""),"+",""),".","")),"Abrir no WhatsApp"))</f>
        <v/>
      </c>
      <c r="D62" s="8" t="n"/>
      <c r="E62" s="8" t="n"/>
      <c r="F62" s="11" t="n"/>
      <c r="G62" s="8" t="n"/>
      <c r="H62" s="8" t="n"/>
      <c r="I62" s="12" t="n"/>
      <c r="J62" s="8">
        <f>IF(A62="","",IF(OR(H62="Ganho",H62="Perdido"),"Fechado",IF(I62="","Sem próximo passo",IF(I62&lt;TODAY(),"Atrasado",IF(I62=TODAY(),"Hoje","Em dia")))))</f>
        <v/>
      </c>
      <c r="K62" s="12" t="n"/>
      <c r="L62" s="12" t="n"/>
      <c r="M62" s="8" t="n"/>
      <c r="N62" s="8" t="n"/>
    </row>
    <row r="63">
      <c r="A63" s="8" t="n"/>
      <c r="B63" s="9" t="n"/>
      <c r="C63" s="10">
        <f>IF(B63="","",HYPERLINK("https://wa.me/"&amp;IF(LEN(SUBSTITUTE(SUBSTITUTE(SUBSTITUTE(SUBSTITUTE(SUBSTITUTE(SUBSTITUTE(B63,"(",""),")","")," ",""),"-",""),"+",""),".",""))&lt;=11,"55"&amp;SUBSTITUTE(SUBSTITUTE(SUBSTITUTE(SUBSTITUTE(SUBSTITUTE(SUBSTITUTE(B63,"(",""),")","")," ",""),"-",""),"+",""),".",""),SUBSTITUTE(SUBSTITUTE(SUBSTITUTE(SUBSTITUTE(SUBSTITUTE(SUBSTITUTE(B63,"(",""),")","")," ",""),"-",""),"+",""),".","")),"Abrir no WhatsApp"))</f>
        <v/>
      </c>
      <c r="D63" s="8" t="n"/>
      <c r="E63" s="8" t="n"/>
      <c r="F63" s="11" t="n"/>
      <c r="G63" s="8" t="n"/>
      <c r="H63" s="8" t="n"/>
      <c r="I63" s="12" t="n"/>
      <c r="J63" s="8">
        <f>IF(A63="","",IF(OR(H63="Ganho",H63="Perdido"),"Fechado",IF(I63="","Sem próximo passo",IF(I63&lt;TODAY(),"Atrasado",IF(I63=TODAY(),"Hoje","Em dia")))))</f>
        <v/>
      </c>
      <c r="K63" s="12" t="n"/>
      <c r="L63" s="12" t="n"/>
      <c r="M63" s="8" t="n"/>
      <c r="N63" s="8" t="n"/>
    </row>
    <row r="64">
      <c r="A64" s="8" t="n"/>
      <c r="B64" s="9" t="n"/>
      <c r="C64" s="10">
        <f>IF(B64="","",HYPERLINK("https://wa.me/"&amp;IF(LEN(SUBSTITUTE(SUBSTITUTE(SUBSTITUTE(SUBSTITUTE(SUBSTITUTE(SUBSTITUTE(B64,"(",""),")","")," ",""),"-",""),"+",""),".",""))&lt;=11,"55"&amp;SUBSTITUTE(SUBSTITUTE(SUBSTITUTE(SUBSTITUTE(SUBSTITUTE(SUBSTITUTE(B64,"(",""),")","")," ",""),"-",""),"+",""),".",""),SUBSTITUTE(SUBSTITUTE(SUBSTITUTE(SUBSTITUTE(SUBSTITUTE(SUBSTITUTE(B64,"(",""),")","")," ",""),"-",""),"+",""),".","")),"Abrir no WhatsApp"))</f>
        <v/>
      </c>
      <c r="D64" s="8" t="n"/>
      <c r="E64" s="8" t="n"/>
      <c r="F64" s="11" t="n"/>
      <c r="G64" s="8" t="n"/>
      <c r="H64" s="8" t="n"/>
      <c r="I64" s="12" t="n"/>
      <c r="J64" s="8">
        <f>IF(A64="","",IF(OR(H64="Ganho",H64="Perdido"),"Fechado",IF(I64="","Sem próximo passo",IF(I64&lt;TODAY(),"Atrasado",IF(I64=TODAY(),"Hoje","Em dia")))))</f>
        <v/>
      </c>
      <c r="K64" s="12" t="n"/>
      <c r="L64" s="12" t="n"/>
      <c r="M64" s="8" t="n"/>
      <c r="N64" s="8" t="n"/>
    </row>
    <row r="65">
      <c r="A65" s="8" t="n"/>
      <c r="B65" s="9" t="n"/>
      <c r="C65" s="10">
        <f>IF(B65="","",HYPERLINK("https://wa.me/"&amp;IF(LEN(SUBSTITUTE(SUBSTITUTE(SUBSTITUTE(SUBSTITUTE(SUBSTITUTE(SUBSTITUTE(B65,"(",""),")","")," ",""),"-",""),"+",""),".",""))&lt;=11,"55"&amp;SUBSTITUTE(SUBSTITUTE(SUBSTITUTE(SUBSTITUTE(SUBSTITUTE(SUBSTITUTE(B65,"(",""),")","")," ",""),"-",""),"+",""),".",""),SUBSTITUTE(SUBSTITUTE(SUBSTITUTE(SUBSTITUTE(SUBSTITUTE(SUBSTITUTE(B65,"(",""),")","")," ",""),"-",""),"+",""),".","")),"Abrir no WhatsApp"))</f>
        <v/>
      </c>
      <c r="D65" s="8" t="n"/>
      <c r="E65" s="8" t="n"/>
      <c r="F65" s="11" t="n"/>
      <c r="G65" s="8" t="n"/>
      <c r="H65" s="8" t="n"/>
      <c r="I65" s="12" t="n"/>
      <c r="J65" s="8">
        <f>IF(A65="","",IF(OR(H65="Ganho",H65="Perdido"),"Fechado",IF(I65="","Sem próximo passo",IF(I65&lt;TODAY(),"Atrasado",IF(I65=TODAY(),"Hoje","Em dia")))))</f>
        <v/>
      </c>
      <c r="K65" s="12" t="n"/>
      <c r="L65" s="12" t="n"/>
      <c r="M65" s="8" t="n"/>
      <c r="N65" s="8" t="n"/>
    </row>
    <row r="66">
      <c r="A66" s="8" t="n"/>
      <c r="B66" s="9" t="n"/>
      <c r="C66" s="10">
        <f>IF(B66="","",HYPERLINK("https://wa.me/"&amp;IF(LEN(SUBSTITUTE(SUBSTITUTE(SUBSTITUTE(SUBSTITUTE(SUBSTITUTE(SUBSTITUTE(B66,"(",""),")","")," ",""),"-",""),"+",""),".",""))&lt;=11,"55"&amp;SUBSTITUTE(SUBSTITUTE(SUBSTITUTE(SUBSTITUTE(SUBSTITUTE(SUBSTITUTE(B66,"(",""),")","")," ",""),"-",""),"+",""),".",""),SUBSTITUTE(SUBSTITUTE(SUBSTITUTE(SUBSTITUTE(SUBSTITUTE(SUBSTITUTE(B66,"(",""),")","")," ",""),"-",""),"+",""),".","")),"Abrir no WhatsApp"))</f>
        <v/>
      </c>
      <c r="D66" s="8" t="n"/>
      <c r="E66" s="8" t="n"/>
      <c r="F66" s="11" t="n"/>
      <c r="G66" s="8" t="n"/>
      <c r="H66" s="8" t="n"/>
      <c r="I66" s="12" t="n"/>
      <c r="J66" s="8">
        <f>IF(A66="","",IF(OR(H66="Ganho",H66="Perdido"),"Fechado",IF(I66="","Sem próximo passo",IF(I66&lt;TODAY(),"Atrasado",IF(I66=TODAY(),"Hoje","Em dia")))))</f>
        <v/>
      </c>
      <c r="K66" s="12" t="n"/>
      <c r="L66" s="12" t="n"/>
      <c r="M66" s="8" t="n"/>
      <c r="N66" s="8" t="n"/>
    </row>
    <row r="67">
      <c r="A67" s="8" t="n"/>
      <c r="B67" s="9" t="n"/>
      <c r="C67" s="10">
        <f>IF(B67="","",HYPERLINK("https://wa.me/"&amp;IF(LEN(SUBSTITUTE(SUBSTITUTE(SUBSTITUTE(SUBSTITUTE(SUBSTITUTE(SUBSTITUTE(B67,"(",""),")","")," ",""),"-",""),"+",""),".",""))&lt;=11,"55"&amp;SUBSTITUTE(SUBSTITUTE(SUBSTITUTE(SUBSTITUTE(SUBSTITUTE(SUBSTITUTE(B67,"(",""),")","")," ",""),"-",""),"+",""),".",""),SUBSTITUTE(SUBSTITUTE(SUBSTITUTE(SUBSTITUTE(SUBSTITUTE(SUBSTITUTE(B67,"(",""),")","")," ",""),"-",""),"+",""),".","")),"Abrir no WhatsApp"))</f>
        <v/>
      </c>
      <c r="D67" s="8" t="n"/>
      <c r="E67" s="8" t="n"/>
      <c r="F67" s="11" t="n"/>
      <c r="G67" s="8" t="n"/>
      <c r="H67" s="8" t="n"/>
      <c r="I67" s="12" t="n"/>
      <c r="J67" s="8">
        <f>IF(A67="","",IF(OR(H67="Ganho",H67="Perdido"),"Fechado",IF(I67="","Sem próximo passo",IF(I67&lt;TODAY(),"Atrasado",IF(I67=TODAY(),"Hoje","Em dia")))))</f>
        <v/>
      </c>
      <c r="K67" s="12" t="n"/>
      <c r="L67" s="12" t="n"/>
      <c r="M67" s="8" t="n"/>
      <c r="N67" s="8" t="n"/>
    </row>
    <row r="68">
      <c r="A68" s="8" t="n"/>
      <c r="B68" s="9" t="n"/>
      <c r="C68" s="10">
        <f>IF(B68="","",HYPERLINK("https://wa.me/"&amp;IF(LEN(SUBSTITUTE(SUBSTITUTE(SUBSTITUTE(SUBSTITUTE(SUBSTITUTE(SUBSTITUTE(B68,"(",""),")","")," ",""),"-",""),"+",""),".",""))&lt;=11,"55"&amp;SUBSTITUTE(SUBSTITUTE(SUBSTITUTE(SUBSTITUTE(SUBSTITUTE(SUBSTITUTE(B68,"(",""),")","")," ",""),"-",""),"+",""),".",""),SUBSTITUTE(SUBSTITUTE(SUBSTITUTE(SUBSTITUTE(SUBSTITUTE(SUBSTITUTE(B68,"(",""),")","")," ",""),"-",""),"+",""),".","")),"Abrir no WhatsApp"))</f>
        <v/>
      </c>
      <c r="D68" s="8" t="n"/>
      <c r="E68" s="8" t="n"/>
      <c r="F68" s="11" t="n"/>
      <c r="G68" s="8" t="n"/>
      <c r="H68" s="8" t="n"/>
      <c r="I68" s="12" t="n"/>
      <c r="J68" s="8">
        <f>IF(A68="","",IF(OR(H68="Ganho",H68="Perdido"),"Fechado",IF(I68="","Sem próximo passo",IF(I68&lt;TODAY(),"Atrasado",IF(I68=TODAY(),"Hoje","Em dia")))))</f>
        <v/>
      </c>
      <c r="K68" s="12" t="n"/>
      <c r="L68" s="12" t="n"/>
      <c r="M68" s="8" t="n"/>
      <c r="N68" s="8" t="n"/>
    </row>
    <row r="69">
      <c r="A69" s="8" t="n"/>
      <c r="B69" s="9" t="n"/>
      <c r="C69" s="10">
        <f>IF(B69="","",HYPERLINK("https://wa.me/"&amp;IF(LEN(SUBSTITUTE(SUBSTITUTE(SUBSTITUTE(SUBSTITUTE(SUBSTITUTE(SUBSTITUTE(B69,"(",""),")","")," ",""),"-",""),"+",""),".",""))&lt;=11,"55"&amp;SUBSTITUTE(SUBSTITUTE(SUBSTITUTE(SUBSTITUTE(SUBSTITUTE(SUBSTITUTE(B69,"(",""),")","")," ",""),"-",""),"+",""),".",""),SUBSTITUTE(SUBSTITUTE(SUBSTITUTE(SUBSTITUTE(SUBSTITUTE(SUBSTITUTE(B69,"(",""),")","")," ",""),"-",""),"+",""),".","")),"Abrir no WhatsApp"))</f>
        <v/>
      </c>
      <c r="D69" s="8" t="n"/>
      <c r="E69" s="8" t="n"/>
      <c r="F69" s="11" t="n"/>
      <c r="G69" s="8" t="n"/>
      <c r="H69" s="8" t="n"/>
      <c r="I69" s="12" t="n"/>
      <c r="J69" s="8">
        <f>IF(A69="","",IF(OR(H69="Ganho",H69="Perdido"),"Fechado",IF(I69="","Sem próximo passo",IF(I69&lt;TODAY(),"Atrasado",IF(I69=TODAY(),"Hoje","Em dia")))))</f>
        <v/>
      </c>
      <c r="K69" s="12" t="n"/>
      <c r="L69" s="12" t="n"/>
      <c r="M69" s="8" t="n"/>
      <c r="N69" s="8" t="n"/>
    </row>
    <row r="70">
      <c r="A70" s="8" t="n"/>
      <c r="B70" s="9" t="n"/>
      <c r="C70" s="10">
        <f>IF(B70="","",HYPERLINK("https://wa.me/"&amp;IF(LEN(SUBSTITUTE(SUBSTITUTE(SUBSTITUTE(SUBSTITUTE(SUBSTITUTE(SUBSTITUTE(B70,"(",""),")","")," ",""),"-",""),"+",""),".",""))&lt;=11,"55"&amp;SUBSTITUTE(SUBSTITUTE(SUBSTITUTE(SUBSTITUTE(SUBSTITUTE(SUBSTITUTE(B70,"(",""),")","")," ",""),"-",""),"+",""),".",""),SUBSTITUTE(SUBSTITUTE(SUBSTITUTE(SUBSTITUTE(SUBSTITUTE(SUBSTITUTE(B70,"(",""),")","")," ",""),"-",""),"+",""),".","")),"Abrir no WhatsApp"))</f>
        <v/>
      </c>
      <c r="D70" s="8" t="n"/>
      <c r="E70" s="8" t="n"/>
      <c r="F70" s="11" t="n"/>
      <c r="G70" s="8" t="n"/>
      <c r="H70" s="8" t="n"/>
      <c r="I70" s="12" t="n"/>
      <c r="J70" s="8">
        <f>IF(A70="","",IF(OR(H70="Ganho",H70="Perdido"),"Fechado",IF(I70="","Sem próximo passo",IF(I70&lt;TODAY(),"Atrasado",IF(I70=TODAY(),"Hoje","Em dia")))))</f>
        <v/>
      </c>
      <c r="K70" s="12" t="n"/>
      <c r="L70" s="12" t="n"/>
      <c r="M70" s="8" t="n"/>
      <c r="N70" s="8" t="n"/>
    </row>
    <row r="71">
      <c r="A71" s="8" t="n"/>
      <c r="B71" s="9" t="n"/>
      <c r="C71" s="10">
        <f>IF(B71="","",HYPERLINK("https://wa.me/"&amp;IF(LEN(SUBSTITUTE(SUBSTITUTE(SUBSTITUTE(SUBSTITUTE(SUBSTITUTE(SUBSTITUTE(B71,"(",""),")","")," ",""),"-",""),"+",""),".",""))&lt;=11,"55"&amp;SUBSTITUTE(SUBSTITUTE(SUBSTITUTE(SUBSTITUTE(SUBSTITUTE(SUBSTITUTE(B71,"(",""),")","")," ",""),"-",""),"+",""),".",""),SUBSTITUTE(SUBSTITUTE(SUBSTITUTE(SUBSTITUTE(SUBSTITUTE(SUBSTITUTE(B71,"(",""),")","")," ",""),"-",""),"+",""),".","")),"Abrir no WhatsApp"))</f>
        <v/>
      </c>
      <c r="D71" s="8" t="n"/>
      <c r="E71" s="8" t="n"/>
      <c r="F71" s="11" t="n"/>
      <c r="G71" s="8" t="n"/>
      <c r="H71" s="8" t="n"/>
      <c r="I71" s="12" t="n"/>
      <c r="J71" s="8">
        <f>IF(A71="","",IF(OR(H71="Ganho",H71="Perdido"),"Fechado",IF(I71="","Sem próximo passo",IF(I71&lt;TODAY(),"Atrasado",IF(I71=TODAY(),"Hoje","Em dia")))))</f>
        <v/>
      </c>
      <c r="K71" s="12" t="n"/>
      <c r="L71" s="12" t="n"/>
      <c r="M71" s="8" t="n"/>
      <c r="N71" s="8" t="n"/>
    </row>
    <row r="72">
      <c r="A72" s="8" t="n"/>
      <c r="B72" s="9" t="n"/>
      <c r="C72" s="10">
        <f>IF(B72="","",HYPERLINK("https://wa.me/"&amp;IF(LEN(SUBSTITUTE(SUBSTITUTE(SUBSTITUTE(SUBSTITUTE(SUBSTITUTE(SUBSTITUTE(B72,"(",""),")","")," ",""),"-",""),"+",""),".",""))&lt;=11,"55"&amp;SUBSTITUTE(SUBSTITUTE(SUBSTITUTE(SUBSTITUTE(SUBSTITUTE(SUBSTITUTE(B72,"(",""),")","")," ",""),"-",""),"+",""),".",""),SUBSTITUTE(SUBSTITUTE(SUBSTITUTE(SUBSTITUTE(SUBSTITUTE(SUBSTITUTE(B72,"(",""),")","")," ",""),"-",""),"+",""),".","")),"Abrir no WhatsApp"))</f>
        <v/>
      </c>
      <c r="D72" s="8" t="n"/>
      <c r="E72" s="8" t="n"/>
      <c r="F72" s="11" t="n"/>
      <c r="G72" s="8" t="n"/>
      <c r="H72" s="8" t="n"/>
      <c r="I72" s="12" t="n"/>
      <c r="J72" s="8">
        <f>IF(A72="","",IF(OR(H72="Ganho",H72="Perdido"),"Fechado",IF(I72="","Sem próximo passo",IF(I72&lt;TODAY(),"Atrasado",IF(I72=TODAY(),"Hoje","Em dia")))))</f>
        <v/>
      </c>
      <c r="K72" s="12" t="n"/>
      <c r="L72" s="12" t="n"/>
      <c r="M72" s="8" t="n"/>
      <c r="N72" s="8" t="n"/>
    </row>
    <row r="73">
      <c r="A73" s="8" t="n"/>
      <c r="B73" s="9" t="n"/>
      <c r="C73" s="10">
        <f>IF(B73="","",HYPERLINK("https://wa.me/"&amp;IF(LEN(SUBSTITUTE(SUBSTITUTE(SUBSTITUTE(SUBSTITUTE(SUBSTITUTE(SUBSTITUTE(B73,"(",""),")","")," ",""),"-",""),"+",""),".",""))&lt;=11,"55"&amp;SUBSTITUTE(SUBSTITUTE(SUBSTITUTE(SUBSTITUTE(SUBSTITUTE(SUBSTITUTE(B73,"(",""),")","")," ",""),"-",""),"+",""),".",""),SUBSTITUTE(SUBSTITUTE(SUBSTITUTE(SUBSTITUTE(SUBSTITUTE(SUBSTITUTE(B73,"(",""),")","")," ",""),"-",""),"+",""),".","")),"Abrir no WhatsApp"))</f>
        <v/>
      </c>
      <c r="D73" s="8" t="n"/>
      <c r="E73" s="8" t="n"/>
      <c r="F73" s="11" t="n"/>
      <c r="G73" s="8" t="n"/>
      <c r="H73" s="8" t="n"/>
      <c r="I73" s="12" t="n"/>
      <c r="J73" s="8">
        <f>IF(A73="","",IF(OR(H73="Ganho",H73="Perdido"),"Fechado",IF(I73="","Sem próximo passo",IF(I73&lt;TODAY(),"Atrasado",IF(I73=TODAY(),"Hoje","Em dia")))))</f>
        <v/>
      </c>
      <c r="K73" s="12" t="n"/>
      <c r="L73" s="12" t="n"/>
      <c r="M73" s="8" t="n"/>
      <c r="N73" s="8" t="n"/>
    </row>
    <row r="74">
      <c r="A74" s="8" t="n"/>
      <c r="B74" s="9" t="n"/>
      <c r="C74" s="10">
        <f>IF(B74="","",HYPERLINK("https://wa.me/"&amp;IF(LEN(SUBSTITUTE(SUBSTITUTE(SUBSTITUTE(SUBSTITUTE(SUBSTITUTE(SUBSTITUTE(B74,"(",""),")","")," ",""),"-",""),"+",""),".",""))&lt;=11,"55"&amp;SUBSTITUTE(SUBSTITUTE(SUBSTITUTE(SUBSTITUTE(SUBSTITUTE(SUBSTITUTE(B74,"(",""),")","")," ",""),"-",""),"+",""),".",""),SUBSTITUTE(SUBSTITUTE(SUBSTITUTE(SUBSTITUTE(SUBSTITUTE(SUBSTITUTE(B74,"(",""),")","")," ",""),"-",""),"+",""),".","")),"Abrir no WhatsApp"))</f>
        <v/>
      </c>
      <c r="D74" s="8" t="n"/>
      <c r="E74" s="8" t="n"/>
      <c r="F74" s="11" t="n"/>
      <c r="G74" s="8" t="n"/>
      <c r="H74" s="8" t="n"/>
      <c r="I74" s="12" t="n"/>
      <c r="J74" s="8">
        <f>IF(A74="","",IF(OR(H74="Ganho",H74="Perdido"),"Fechado",IF(I74="","Sem próximo passo",IF(I74&lt;TODAY(),"Atrasado",IF(I74=TODAY(),"Hoje","Em dia")))))</f>
        <v/>
      </c>
      <c r="K74" s="12" t="n"/>
      <c r="L74" s="12" t="n"/>
      <c r="M74" s="8" t="n"/>
      <c r="N74" s="8" t="n"/>
    </row>
    <row r="75">
      <c r="A75" s="8" t="n"/>
      <c r="B75" s="9" t="n"/>
      <c r="C75" s="10">
        <f>IF(B75="","",HYPERLINK("https://wa.me/"&amp;IF(LEN(SUBSTITUTE(SUBSTITUTE(SUBSTITUTE(SUBSTITUTE(SUBSTITUTE(SUBSTITUTE(B75,"(",""),")","")," ",""),"-",""),"+",""),".",""))&lt;=11,"55"&amp;SUBSTITUTE(SUBSTITUTE(SUBSTITUTE(SUBSTITUTE(SUBSTITUTE(SUBSTITUTE(B75,"(",""),")","")," ",""),"-",""),"+",""),".",""),SUBSTITUTE(SUBSTITUTE(SUBSTITUTE(SUBSTITUTE(SUBSTITUTE(SUBSTITUTE(B75,"(",""),")","")," ",""),"-",""),"+",""),".","")),"Abrir no WhatsApp"))</f>
        <v/>
      </c>
      <c r="D75" s="8" t="n"/>
      <c r="E75" s="8" t="n"/>
      <c r="F75" s="11" t="n"/>
      <c r="G75" s="8" t="n"/>
      <c r="H75" s="8" t="n"/>
      <c r="I75" s="12" t="n"/>
      <c r="J75" s="8">
        <f>IF(A75="","",IF(OR(H75="Ganho",H75="Perdido"),"Fechado",IF(I75="","Sem próximo passo",IF(I75&lt;TODAY(),"Atrasado",IF(I75=TODAY(),"Hoje","Em dia")))))</f>
        <v/>
      </c>
      <c r="K75" s="12" t="n"/>
      <c r="L75" s="12" t="n"/>
      <c r="M75" s="8" t="n"/>
      <c r="N75" s="8" t="n"/>
    </row>
    <row r="76">
      <c r="A76" s="8" t="n"/>
      <c r="B76" s="9" t="n"/>
      <c r="C76" s="10">
        <f>IF(B76="","",HYPERLINK("https://wa.me/"&amp;IF(LEN(SUBSTITUTE(SUBSTITUTE(SUBSTITUTE(SUBSTITUTE(SUBSTITUTE(SUBSTITUTE(B76,"(",""),")","")," ",""),"-",""),"+",""),".",""))&lt;=11,"55"&amp;SUBSTITUTE(SUBSTITUTE(SUBSTITUTE(SUBSTITUTE(SUBSTITUTE(SUBSTITUTE(B76,"(",""),")","")," ",""),"-",""),"+",""),".",""),SUBSTITUTE(SUBSTITUTE(SUBSTITUTE(SUBSTITUTE(SUBSTITUTE(SUBSTITUTE(B76,"(",""),")","")," ",""),"-",""),"+",""),".","")),"Abrir no WhatsApp"))</f>
        <v/>
      </c>
      <c r="D76" s="8" t="n"/>
      <c r="E76" s="8" t="n"/>
      <c r="F76" s="11" t="n"/>
      <c r="G76" s="8" t="n"/>
      <c r="H76" s="8" t="n"/>
      <c r="I76" s="12" t="n"/>
      <c r="J76" s="8">
        <f>IF(A76="","",IF(OR(H76="Ganho",H76="Perdido"),"Fechado",IF(I76="","Sem próximo passo",IF(I76&lt;TODAY(),"Atrasado",IF(I76=TODAY(),"Hoje","Em dia")))))</f>
        <v/>
      </c>
      <c r="K76" s="12" t="n"/>
      <c r="L76" s="12" t="n"/>
      <c r="M76" s="8" t="n"/>
      <c r="N76" s="8" t="n"/>
    </row>
    <row r="77">
      <c r="A77" s="8" t="n"/>
      <c r="B77" s="9" t="n"/>
      <c r="C77" s="10">
        <f>IF(B77="","",HYPERLINK("https://wa.me/"&amp;IF(LEN(SUBSTITUTE(SUBSTITUTE(SUBSTITUTE(SUBSTITUTE(SUBSTITUTE(SUBSTITUTE(B77,"(",""),")","")," ",""),"-",""),"+",""),".",""))&lt;=11,"55"&amp;SUBSTITUTE(SUBSTITUTE(SUBSTITUTE(SUBSTITUTE(SUBSTITUTE(SUBSTITUTE(B77,"(",""),")","")," ",""),"-",""),"+",""),".",""),SUBSTITUTE(SUBSTITUTE(SUBSTITUTE(SUBSTITUTE(SUBSTITUTE(SUBSTITUTE(B77,"(",""),")","")," ",""),"-",""),"+",""),".","")),"Abrir no WhatsApp"))</f>
        <v/>
      </c>
      <c r="D77" s="8" t="n"/>
      <c r="E77" s="8" t="n"/>
      <c r="F77" s="11" t="n"/>
      <c r="G77" s="8" t="n"/>
      <c r="H77" s="8" t="n"/>
      <c r="I77" s="12" t="n"/>
      <c r="J77" s="8">
        <f>IF(A77="","",IF(OR(H77="Ganho",H77="Perdido"),"Fechado",IF(I77="","Sem próximo passo",IF(I77&lt;TODAY(),"Atrasado",IF(I77=TODAY(),"Hoje","Em dia")))))</f>
        <v/>
      </c>
      <c r="K77" s="12" t="n"/>
      <c r="L77" s="12" t="n"/>
      <c r="M77" s="8" t="n"/>
      <c r="N77" s="8" t="n"/>
    </row>
    <row r="78">
      <c r="A78" s="8" t="n"/>
      <c r="B78" s="9" t="n"/>
      <c r="C78" s="10">
        <f>IF(B78="","",HYPERLINK("https://wa.me/"&amp;IF(LEN(SUBSTITUTE(SUBSTITUTE(SUBSTITUTE(SUBSTITUTE(SUBSTITUTE(SUBSTITUTE(B78,"(",""),")","")," ",""),"-",""),"+",""),".",""))&lt;=11,"55"&amp;SUBSTITUTE(SUBSTITUTE(SUBSTITUTE(SUBSTITUTE(SUBSTITUTE(SUBSTITUTE(B78,"(",""),")","")," ",""),"-",""),"+",""),".",""),SUBSTITUTE(SUBSTITUTE(SUBSTITUTE(SUBSTITUTE(SUBSTITUTE(SUBSTITUTE(B78,"(",""),")","")," ",""),"-",""),"+",""),".","")),"Abrir no WhatsApp"))</f>
        <v/>
      </c>
      <c r="D78" s="8" t="n"/>
      <c r="E78" s="8" t="n"/>
      <c r="F78" s="11" t="n"/>
      <c r="G78" s="8" t="n"/>
      <c r="H78" s="8" t="n"/>
      <c r="I78" s="12" t="n"/>
      <c r="J78" s="8">
        <f>IF(A78="","",IF(OR(H78="Ganho",H78="Perdido"),"Fechado",IF(I78="","Sem próximo passo",IF(I78&lt;TODAY(),"Atrasado",IF(I78=TODAY(),"Hoje","Em dia")))))</f>
        <v/>
      </c>
      <c r="K78" s="12" t="n"/>
      <c r="L78" s="12" t="n"/>
      <c r="M78" s="8" t="n"/>
      <c r="N78" s="8" t="n"/>
    </row>
    <row r="79">
      <c r="A79" s="8" t="n"/>
      <c r="B79" s="9" t="n"/>
      <c r="C79" s="10">
        <f>IF(B79="","",HYPERLINK("https://wa.me/"&amp;IF(LEN(SUBSTITUTE(SUBSTITUTE(SUBSTITUTE(SUBSTITUTE(SUBSTITUTE(SUBSTITUTE(B79,"(",""),")","")," ",""),"-",""),"+",""),".",""))&lt;=11,"55"&amp;SUBSTITUTE(SUBSTITUTE(SUBSTITUTE(SUBSTITUTE(SUBSTITUTE(SUBSTITUTE(B79,"(",""),")","")," ",""),"-",""),"+",""),".",""),SUBSTITUTE(SUBSTITUTE(SUBSTITUTE(SUBSTITUTE(SUBSTITUTE(SUBSTITUTE(B79,"(",""),")","")," ",""),"-",""),"+",""),".","")),"Abrir no WhatsApp"))</f>
        <v/>
      </c>
      <c r="D79" s="8" t="n"/>
      <c r="E79" s="8" t="n"/>
      <c r="F79" s="11" t="n"/>
      <c r="G79" s="8" t="n"/>
      <c r="H79" s="8" t="n"/>
      <c r="I79" s="12" t="n"/>
      <c r="J79" s="8">
        <f>IF(A79="","",IF(OR(H79="Ganho",H79="Perdido"),"Fechado",IF(I79="","Sem próximo passo",IF(I79&lt;TODAY(),"Atrasado",IF(I79=TODAY(),"Hoje","Em dia")))))</f>
        <v/>
      </c>
      <c r="K79" s="12" t="n"/>
      <c r="L79" s="12" t="n"/>
      <c r="M79" s="8" t="n"/>
      <c r="N79" s="8" t="n"/>
    </row>
    <row r="80">
      <c r="A80" s="8" t="n"/>
      <c r="B80" s="9" t="n"/>
      <c r="C80" s="10">
        <f>IF(B80="","",HYPERLINK("https://wa.me/"&amp;IF(LEN(SUBSTITUTE(SUBSTITUTE(SUBSTITUTE(SUBSTITUTE(SUBSTITUTE(SUBSTITUTE(B80,"(",""),")","")," ",""),"-",""),"+",""),".",""))&lt;=11,"55"&amp;SUBSTITUTE(SUBSTITUTE(SUBSTITUTE(SUBSTITUTE(SUBSTITUTE(SUBSTITUTE(B80,"(",""),")","")," ",""),"-",""),"+",""),".",""),SUBSTITUTE(SUBSTITUTE(SUBSTITUTE(SUBSTITUTE(SUBSTITUTE(SUBSTITUTE(B80,"(",""),")","")," ",""),"-",""),"+",""),".","")),"Abrir no WhatsApp"))</f>
        <v/>
      </c>
      <c r="D80" s="8" t="n"/>
      <c r="E80" s="8" t="n"/>
      <c r="F80" s="11" t="n"/>
      <c r="G80" s="8" t="n"/>
      <c r="H80" s="8" t="n"/>
      <c r="I80" s="12" t="n"/>
      <c r="J80" s="8">
        <f>IF(A80="","",IF(OR(H80="Ganho",H80="Perdido"),"Fechado",IF(I80="","Sem próximo passo",IF(I80&lt;TODAY(),"Atrasado",IF(I80=TODAY(),"Hoje","Em dia")))))</f>
        <v/>
      </c>
      <c r="K80" s="12" t="n"/>
      <c r="L80" s="12" t="n"/>
      <c r="M80" s="8" t="n"/>
      <c r="N80" s="8" t="n"/>
    </row>
    <row r="81">
      <c r="A81" s="8" t="n"/>
      <c r="B81" s="9" t="n"/>
      <c r="C81" s="10">
        <f>IF(B81="","",HYPERLINK("https://wa.me/"&amp;IF(LEN(SUBSTITUTE(SUBSTITUTE(SUBSTITUTE(SUBSTITUTE(SUBSTITUTE(SUBSTITUTE(B81,"(",""),")","")," ",""),"-",""),"+",""),".",""))&lt;=11,"55"&amp;SUBSTITUTE(SUBSTITUTE(SUBSTITUTE(SUBSTITUTE(SUBSTITUTE(SUBSTITUTE(B81,"(",""),")","")," ",""),"-",""),"+",""),".",""),SUBSTITUTE(SUBSTITUTE(SUBSTITUTE(SUBSTITUTE(SUBSTITUTE(SUBSTITUTE(B81,"(",""),")","")," ",""),"-",""),"+",""),".","")),"Abrir no WhatsApp"))</f>
        <v/>
      </c>
      <c r="D81" s="8" t="n"/>
      <c r="E81" s="8" t="n"/>
      <c r="F81" s="11" t="n"/>
      <c r="G81" s="8" t="n"/>
      <c r="H81" s="8" t="n"/>
      <c r="I81" s="12" t="n"/>
      <c r="J81" s="8">
        <f>IF(A81="","",IF(OR(H81="Ganho",H81="Perdido"),"Fechado",IF(I81="","Sem próximo passo",IF(I81&lt;TODAY(),"Atrasado",IF(I81=TODAY(),"Hoje","Em dia")))))</f>
        <v/>
      </c>
      <c r="K81" s="12" t="n"/>
      <c r="L81" s="12" t="n"/>
      <c r="M81" s="8" t="n"/>
      <c r="N81" s="8" t="n"/>
    </row>
    <row r="82">
      <c r="A82" s="8" t="n"/>
      <c r="B82" s="9" t="n"/>
      <c r="C82" s="10">
        <f>IF(B82="","",HYPERLINK("https://wa.me/"&amp;IF(LEN(SUBSTITUTE(SUBSTITUTE(SUBSTITUTE(SUBSTITUTE(SUBSTITUTE(SUBSTITUTE(B82,"(",""),")","")," ",""),"-",""),"+",""),".",""))&lt;=11,"55"&amp;SUBSTITUTE(SUBSTITUTE(SUBSTITUTE(SUBSTITUTE(SUBSTITUTE(SUBSTITUTE(B82,"(",""),")","")," ",""),"-",""),"+",""),".",""),SUBSTITUTE(SUBSTITUTE(SUBSTITUTE(SUBSTITUTE(SUBSTITUTE(SUBSTITUTE(B82,"(",""),")","")," ",""),"-",""),"+",""),".","")),"Abrir no WhatsApp"))</f>
        <v/>
      </c>
      <c r="D82" s="8" t="n"/>
      <c r="E82" s="8" t="n"/>
      <c r="F82" s="11" t="n"/>
      <c r="G82" s="8" t="n"/>
      <c r="H82" s="8" t="n"/>
      <c r="I82" s="12" t="n"/>
      <c r="J82" s="8">
        <f>IF(A82="","",IF(OR(H82="Ganho",H82="Perdido"),"Fechado",IF(I82="","Sem próximo passo",IF(I82&lt;TODAY(),"Atrasado",IF(I82=TODAY(),"Hoje","Em dia")))))</f>
        <v/>
      </c>
      <c r="K82" s="12" t="n"/>
      <c r="L82" s="12" t="n"/>
      <c r="M82" s="8" t="n"/>
      <c r="N82" s="8" t="n"/>
    </row>
    <row r="83">
      <c r="A83" s="8" t="n"/>
      <c r="B83" s="9" t="n"/>
      <c r="C83" s="10">
        <f>IF(B83="","",HYPERLINK("https://wa.me/"&amp;IF(LEN(SUBSTITUTE(SUBSTITUTE(SUBSTITUTE(SUBSTITUTE(SUBSTITUTE(SUBSTITUTE(B83,"(",""),")","")," ",""),"-",""),"+",""),".",""))&lt;=11,"55"&amp;SUBSTITUTE(SUBSTITUTE(SUBSTITUTE(SUBSTITUTE(SUBSTITUTE(SUBSTITUTE(B83,"(",""),")","")," ",""),"-",""),"+",""),".",""),SUBSTITUTE(SUBSTITUTE(SUBSTITUTE(SUBSTITUTE(SUBSTITUTE(SUBSTITUTE(B83,"(",""),")","")," ",""),"-",""),"+",""),".","")),"Abrir no WhatsApp"))</f>
        <v/>
      </c>
      <c r="D83" s="8" t="n"/>
      <c r="E83" s="8" t="n"/>
      <c r="F83" s="11" t="n"/>
      <c r="G83" s="8" t="n"/>
      <c r="H83" s="8" t="n"/>
      <c r="I83" s="12" t="n"/>
      <c r="J83" s="8">
        <f>IF(A83="","",IF(OR(H83="Ganho",H83="Perdido"),"Fechado",IF(I83="","Sem próximo passo",IF(I83&lt;TODAY(),"Atrasado",IF(I83=TODAY(),"Hoje","Em dia")))))</f>
        <v/>
      </c>
      <c r="K83" s="12" t="n"/>
      <c r="L83" s="12" t="n"/>
      <c r="M83" s="8" t="n"/>
      <c r="N83" s="8" t="n"/>
    </row>
    <row r="84">
      <c r="A84" s="8" t="n"/>
      <c r="B84" s="9" t="n"/>
      <c r="C84" s="10">
        <f>IF(B84="","",HYPERLINK("https://wa.me/"&amp;IF(LEN(SUBSTITUTE(SUBSTITUTE(SUBSTITUTE(SUBSTITUTE(SUBSTITUTE(SUBSTITUTE(B84,"(",""),")","")," ",""),"-",""),"+",""),".",""))&lt;=11,"55"&amp;SUBSTITUTE(SUBSTITUTE(SUBSTITUTE(SUBSTITUTE(SUBSTITUTE(SUBSTITUTE(B84,"(",""),")","")," ",""),"-",""),"+",""),".",""),SUBSTITUTE(SUBSTITUTE(SUBSTITUTE(SUBSTITUTE(SUBSTITUTE(SUBSTITUTE(B84,"(",""),")","")," ",""),"-",""),"+",""),".","")),"Abrir no WhatsApp"))</f>
        <v/>
      </c>
      <c r="D84" s="8" t="n"/>
      <c r="E84" s="8" t="n"/>
      <c r="F84" s="11" t="n"/>
      <c r="G84" s="8" t="n"/>
      <c r="H84" s="8" t="n"/>
      <c r="I84" s="12" t="n"/>
      <c r="J84" s="8">
        <f>IF(A84="","",IF(OR(H84="Ganho",H84="Perdido"),"Fechado",IF(I84="","Sem próximo passo",IF(I84&lt;TODAY(),"Atrasado",IF(I84=TODAY(),"Hoje","Em dia")))))</f>
        <v/>
      </c>
      <c r="K84" s="12" t="n"/>
      <c r="L84" s="12" t="n"/>
      <c r="M84" s="8" t="n"/>
      <c r="N84" s="8" t="n"/>
    </row>
    <row r="85">
      <c r="A85" s="8" t="n"/>
      <c r="B85" s="9" t="n"/>
      <c r="C85" s="10">
        <f>IF(B85="","",HYPERLINK("https://wa.me/"&amp;IF(LEN(SUBSTITUTE(SUBSTITUTE(SUBSTITUTE(SUBSTITUTE(SUBSTITUTE(SUBSTITUTE(B85,"(",""),")","")," ",""),"-",""),"+",""),".",""))&lt;=11,"55"&amp;SUBSTITUTE(SUBSTITUTE(SUBSTITUTE(SUBSTITUTE(SUBSTITUTE(SUBSTITUTE(B85,"(",""),")","")," ",""),"-",""),"+",""),".",""),SUBSTITUTE(SUBSTITUTE(SUBSTITUTE(SUBSTITUTE(SUBSTITUTE(SUBSTITUTE(B85,"(",""),")","")," ",""),"-",""),"+",""),".","")),"Abrir no WhatsApp"))</f>
        <v/>
      </c>
      <c r="D85" s="8" t="n"/>
      <c r="E85" s="8" t="n"/>
      <c r="F85" s="11" t="n"/>
      <c r="G85" s="8" t="n"/>
      <c r="H85" s="8" t="n"/>
      <c r="I85" s="12" t="n"/>
      <c r="J85" s="8">
        <f>IF(A85="","",IF(OR(H85="Ganho",H85="Perdido"),"Fechado",IF(I85="","Sem próximo passo",IF(I85&lt;TODAY(),"Atrasado",IF(I85=TODAY(),"Hoje","Em dia")))))</f>
        <v/>
      </c>
      <c r="K85" s="12" t="n"/>
      <c r="L85" s="12" t="n"/>
      <c r="M85" s="8" t="n"/>
      <c r="N85" s="8" t="n"/>
    </row>
    <row r="86">
      <c r="A86" s="8" t="n"/>
      <c r="B86" s="9" t="n"/>
      <c r="C86" s="10">
        <f>IF(B86="","",HYPERLINK("https://wa.me/"&amp;IF(LEN(SUBSTITUTE(SUBSTITUTE(SUBSTITUTE(SUBSTITUTE(SUBSTITUTE(SUBSTITUTE(B86,"(",""),")","")," ",""),"-",""),"+",""),".",""))&lt;=11,"55"&amp;SUBSTITUTE(SUBSTITUTE(SUBSTITUTE(SUBSTITUTE(SUBSTITUTE(SUBSTITUTE(B86,"(",""),")","")," ",""),"-",""),"+",""),".",""),SUBSTITUTE(SUBSTITUTE(SUBSTITUTE(SUBSTITUTE(SUBSTITUTE(SUBSTITUTE(B86,"(",""),")","")," ",""),"-",""),"+",""),".","")),"Abrir no WhatsApp"))</f>
        <v/>
      </c>
      <c r="D86" s="8" t="n"/>
      <c r="E86" s="8" t="n"/>
      <c r="F86" s="11" t="n"/>
      <c r="G86" s="8" t="n"/>
      <c r="H86" s="8" t="n"/>
      <c r="I86" s="12" t="n"/>
      <c r="J86" s="8">
        <f>IF(A86="","",IF(OR(H86="Ganho",H86="Perdido"),"Fechado",IF(I86="","Sem próximo passo",IF(I86&lt;TODAY(),"Atrasado",IF(I86=TODAY(),"Hoje","Em dia")))))</f>
        <v/>
      </c>
      <c r="K86" s="12" t="n"/>
      <c r="L86" s="12" t="n"/>
      <c r="M86" s="8" t="n"/>
      <c r="N86" s="8" t="n"/>
    </row>
    <row r="87">
      <c r="A87" s="8" t="n"/>
      <c r="B87" s="9" t="n"/>
      <c r="C87" s="10">
        <f>IF(B87="","",HYPERLINK("https://wa.me/"&amp;IF(LEN(SUBSTITUTE(SUBSTITUTE(SUBSTITUTE(SUBSTITUTE(SUBSTITUTE(SUBSTITUTE(B87,"(",""),")","")," ",""),"-",""),"+",""),".",""))&lt;=11,"55"&amp;SUBSTITUTE(SUBSTITUTE(SUBSTITUTE(SUBSTITUTE(SUBSTITUTE(SUBSTITUTE(B87,"(",""),")","")," ",""),"-",""),"+",""),".",""),SUBSTITUTE(SUBSTITUTE(SUBSTITUTE(SUBSTITUTE(SUBSTITUTE(SUBSTITUTE(B87,"(",""),")","")," ",""),"-",""),"+",""),".","")),"Abrir no WhatsApp"))</f>
        <v/>
      </c>
      <c r="D87" s="8" t="n"/>
      <c r="E87" s="8" t="n"/>
      <c r="F87" s="11" t="n"/>
      <c r="G87" s="8" t="n"/>
      <c r="H87" s="8" t="n"/>
      <c r="I87" s="12" t="n"/>
      <c r="J87" s="8">
        <f>IF(A87="","",IF(OR(H87="Ganho",H87="Perdido"),"Fechado",IF(I87="","Sem próximo passo",IF(I87&lt;TODAY(),"Atrasado",IF(I87=TODAY(),"Hoje","Em dia")))))</f>
        <v/>
      </c>
      <c r="K87" s="12" t="n"/>
      <c r="L87" s="12" t="n"/>
      <c r="M87" s="8" t="n"/>
      <c r="N87" s="8" t="n"/>
    </row>
    <row r="88">
      <c r="A88" s="8" t="n"/>
      <c r="B88" s="9" t="n"/>
      <c r="C88" s="10">
        <f>IF(B88="","",HYPERLINK("https://wa.me/"&amp;IF(LEN(SUBSTITUTE(SUBSTITUTE(SUBSTITUTE(SUBSTITUTE(SUBSTITUTE(SUBSTITUTE(B88,"(",""),")","")," ",""),"-",""),"+",""),".",""))&lt;=11,"55"&amp;SUBSTITUTE(SUBSTITUTE(SUBSTITUTE(SUBSTITUTE(SUBSTITUTE(SUBSTITUTE(B88,"(",""),")","")," ",""),"-",""),"+",""),".",""),SUBSTITUTE(SUBSTITUTE(SUBSTITUTE(SUBSTITUTE(SUBSTITUTE(SUBSTITUTE(B88,"(",""),")","")," ",""),"-",""),"+",""),".","")),"Abrir no WhatsApp"))</f>
        <v/>
      </c>
      <c r="D88" s="8" t="n"/>
      <c r="E88" s="8" t="n"/>
      <c r="F88" s="11" t="n"/>
      <c r="G88" s="8" t="n"/>
      <c r="H88" s="8" t="n"/>
      <c r="I88" s="12" t="n"/>
      <c r="J88" s="8">
        <f>IF(A88="","",IF(OR(H88="Ganho",H88="Perdido"),"Fechado",IF(I88="","Sem próximo passo",IF(I88&lt;TODAY(),"Atrasado",IF(I88=TODAY(),"Hoje","Em dia")))))</f>
        <v/>
      </c>
      <c r="K88" s="12" t="n"/>
      <c r="L88" s="12" t="n"/>
      <c r="M88" s="8" t="n"/>
      <c r="N88" s="8" t="n"/>
    </row>
    <row r="89">
      <c r="A89" s="8" t="n"/>
      <c r="B89" s="9" t="n"/>
      <c r="C89" s="10">
        <f>IF(B89="","",HYPERLINK("https://wa.me/"&amp;IF(LEN(SUBSTITUTE(SUBSTITUTE(SUBSTITUTE(SUBSTITUTE(SUBSTITUTE(SUBSTITUTE(B89,"(",""),")","")," ",""),"-",""),"+",""),".",""))&lt;=11,"55"&amp;SUBSTITUTE(SUBSTITUTE(SUBSTITUTE(SUBSTITUTE(SUBSTITUTE(SUBSTITUTE(B89,"(",""),")","")," ",""),"-",""),"+",""),".",""),SUBSTITUTE(SUBSTITUTE(SUBSTITUTE(SUBSTITUTE(SUBSTITUTE(SUBSTITUTE(B89,"(",""),")","")," ",""),"-",""),"+",""),".","")),"Abrir no WhatsApp"))</f>
        <v/>
      </c>
      <c r="D89" s="8" t="n"/>
      <c r="E89" s="8" t="n"/>
      <c r="F89" s="11" t="n"/>
      <c r="G89" s="8" t="n"/>
      <c r="H89" s="8" t="n"/>
      <c r="I89" s="12" t="n"/>
      <c r="J89" s="8">
        <f>IF(A89="","",IF(OR(H89="Ganho",H89="Perdido"),"Fechado",IF(I89="","Sem próximo passo",IF(I89&lt;TODAY(),"Atrasado",IF(I89=TODAY(),"Hoje","Em dia")))))</f>
        <v/>
      </c>
      <c r="K89" s="12" t="n"/>
      <c r="L89" s="12" t="n"/>
      <c r="M89" s="8" t="n"/>
      <c r="N89" s="8" t="n"/>
    </row>
    <row r="90">
      <c r="A90" s="8" t="n"/>
      <c r="B90" s="9" t="n"/>
      <c r="C90" s="10">
        <f>IF(B90="","",HYPERLINK("https://wa.me/"&amp;IF(LEN(SUBSTITUTE(SUBSTITUTE(SUBSTITUTE(SUBSTITUTE(SUBSTITUTE(SUBSTITUTE(B90,"(",""),")","")," ",""),"-",""),"+",""),".",""))&lt;=11,"55"&amp;SUBSTITUTE(SUBSTITUTE(SUBSTITUTE(SUBSTITUTE(SUBSTITUTE(SUBSTITUTE(B90,"(",""),")","")," ",""),"-",""),"+",""),".",""),SUBSTITUTE(SUBSTITUTE(SUBSTITUTE(SUBSTITUTE(SUBSTITUTE(SUBSTITUTE(B90,"(",""),")","")," ",""),"-",""),"+",""),".","")),"Abrir no WhatsApp"))</f>
        <v/>
      </c>
      <c r="D90" s="8" t="n"/>
      <c r="E90" s="8" t="n"/>
      <c r="F90" s="11" t="n"/>
      <c r="G90" s="8" t="n"/>
      <c r="H90" s="8" t="n"/>
      <c r="I90" s="12" t="n"/>
      <c r="J90" s="8">
        <f>IF(A90="","",IF(OR(H90="Ganho",H90="Perdido"),"Fechado",IF(I90="","Sem próximo passo",IF(I90&lt;TODAY(),"Atrasado",IF(I90=TODAY(),"Hoje","Em dia")))))</f>
        <v/>
      </c>
      <c r="K90" s="12" t="n"/>
      <c r="L90" s="12" t="n"/>
      <c r="M90" s="8" t="n"/>
      <c r="N90" s="8" t="n"/>
    </row>
    <row r="91">
      <c r="A91" s="8" t="n"/>
      <c r="B91" s="9" t="n"/>
      <c r="C91" s="10">
        <f>IF(B91="","",HYPERLINK("https://wa.me/"&amp;IF(LEN(SUBSTITUTE(SUBSTITUTE(SUBSTITUTE(SUBSTITUTE(SUBSTITUTE(SUBSTITUTE(B91,"(",""),")","")," ",""),"-",""),"+",""),".",""))&lt;=11,"55"&amp;SUBSTITUTE(SUBSTITUTE(SUBSTITUTE(SUBSTITUTE(SUBSTITUTE(SUBSTITUTE(B91,"(",""),")","")," ",""),"-",""),"+",""),".",""),SUBSTITUTE(SUBSTITUTE(SUBSTITUTE(SUBSTITUTE(SUBSTITUTE(SUBSTITUTE(B91,"(",""),")","")," ",""),"-",""),"+",""),".","")),"Abrir no WhatsApp"))</f>
        <v/>
      </c>
      <c r="D91" s="8" t="n"/>
      <c r="E91" s="8" t="n"/>
      <c r="F91" s="11" t="n"/>
      <c r="G91" s="8" t="n"/>
      <c r="H91" s="8" t="n"/>
      <c r="I91" s="12" t="n"/>
      <c r="J91" s="8">
        <f>IF(A91="","",IF(OR(H91="Ganho",H91="Perdido"),"Fechado",IF(I91="","Sem próximo passo",IF(I91&lt;TODAY(),"Atrasado",IF(I91=TODAY(),"Hoje","Em dia")))))</f>
        <v/>
      </c>
      <c r="K91" s="12" t="n"/>
      <c r="L91" s="12" t="n"/>
      <c r="M91" s="8" t="n"/>
      <c r="N91" s="8" t="n"/>
    </row>
    <row r="92">
      <c r="A92" s="8" t="n"/>
      <c r="B92" s="9" t="n"/>
      <c r="C92" s="10">
        <f>IF(B92="","",HYPERLINK("https://wa.me/"&amp;IF(LEN(SUBSTITUTE(SUBSTITUTE(SUBSTITUTE(SUBSTITUTE(SUBSTITUTE(SUBSTITUTE(B92,"(",""),")","")," ",""),"-",""),"+",""),".",""))&lt;=11,"55"&amp;SUBSTITUTE(SUBSTITUTE(SUBSTITUTE(SUBSTITUTE(SUBSTITUTE(SUBSTITUTE(B92,"(",""),")","")," ",""),"-",""),"+",""),".",""),SUBSTITUTE(SUBSTITUTE(SUBSTITUTE(SUBSTITUTE(SUBSTITUTE(SUBSTITUTE(B92,"(",""),")","")," ",""),"-",""),"+",""),".","")),"Abrir no WhatsApp"))</f>
        <v/>
      </c>
      <c r="D92" s="8" t="n"/>
      <c r="E92" s="8" t="n"/>
      <c r="F92" s="11" t="n"/>
      <c r="G92" s="8" t="n"/>
      <c r="H92" s="8" t="n"/>
      <c r="I92" s="12" t="n"/>
      <c r="J92" s="8">
        <f>IF(A92="","",IF(OR(H92="Ganho",H92="Perdido"),"Fechado",IF(I92="","Sem próximo passo",IF(I92&lt;TODAY(),"Atrasado",IF(I92=TODAY(),"Hoje","Em dia")))))</f>
        <v/>
      </c>
      <c r="K92" s="12" t="n"/>
      <c r="L92" s="12" t="n"/>
      <c r="M92" s="8" t="n"/>
      <c r="N92" s="8" t="n"/>
    </row>
    <row r="93">
      <c r="A93" s="8" t="n"/>
      <c r="B93" s="9" t="n"/>
      <c r="C93" s="10">
        <f>IF(B93="","",HYPERLINK("https://wa.me/"&amp;IF(LEN(SUBSTITUTE(SUBSTITUTE(SUBSTITUTE(SUBSTITUTE(SUBSTITUTE(SUBSTITUTE(B93,"(",""),")","")," ",""),"-",""),"+",""),".",""))&lt;=11,"55"&amp;SUBSTITUTE(SUBSTITUTE(SUBSTITUTE(SUBSTITUTE(SUBSTITUTE(SUBSTITUTE(B93,"(",""),")","")," ",""),"-",""),"+",""),".",""),SUBSTITUTE(SUBSTITUTE(SUBSTITUTE(SUBSTITUTE(SUBSTITUTE(SUBSTITUTE(B93,"(",""),")","")," ",""),"-",""),"+",""),".","")),"Abrir no WhatsApp"))</f>
        <v/>
      </c>
      <c r="D93" s="8" t="n"/>
      <c r="E93" s="8" t="n"/>
      <c r="F93" s="11" t="n"/>
      <c r="G93" s="8" t="n"/>
      <c r="H93" s="8" t="n"/>
      <c r="I93" s="12" t="n"/>
      <c r="J93" s="8">
        <f>IF(A93="","",IF(OR(H93="Ganho",H93="Perdido"),"Fechado",IF(I93="","Sem próximo passo",IF(I93&lt;TODAY(),"Atrasado",IF(I93=TODAY(),"Hoje","Em dia")))))</f>
        <v/>
      </c>
      <c r="K93" s="12" t="n"/>
      <c r="L93" s="12" t="n"/>
      <c r="M93" s="8" t="n"/>
      <c r="N93" s="8" t="n"/>
    </row>
    <row r="94">
      <c r="A94" s="8" t="n"/>
      <c r="B94" s="9" t="n"/>
      <c r="C94" s="10">
        <f>IF(B94="","",HYPERLINK("https://wa.me/"&amp;IF(LEN(SUBSTITUTE(SUBSTITUTE(SUBSTITUTE(SUBSTITUTE(SUBSTITUTE(SUBSTITUTE(B94,"(",""),")","")," ",""),"-",""),"+",""),".",""))&lt;=11,"55"&amp;SUBSTITUTE(SUBSTITUTE(SUBSTITUTE(SUBSTITUTE(SUBSTITUTE(SUBSTITUTE(B94,"(",""),")","")," ",""),"-",""),"+",""),".",""),SUBSTITUTE(SUBSTITUTE(SUBSTITUTE(SUBSTITUTE(SUBSTITUTE(SUBSTITUTE(B94,"(",""),")","")," ",""),"-",""),"+",""),".","")),"Abrir no WhatsApp"))</f>
        <v/>
      </c>
      <c r="D94" s="8" t="n"/>
      <c r="E94" s="8" t="n"/>
      <c r="F94" s="11" t="n"/>
      <c r="G94" s="8" t="n"/>
      <c r="H94" s="8" t="n"/>
      <c r="I94" s="12" t="n"/>
      <c r="J94" s="8">
        <f>IF(A94="","",IF(OR(H94="Ganho",H94="Perdido"),"Fechado",IF(I94="","Sem próximo passo",IF(I94&lt;TODAY(),"Atrasado",IF(I94=TODAY(),"Hoje","Em dia")))))</f>
        <v/>
      </c>
      <c r="K94" s="12" t="n"/>
      <c r="L94" s="12" t="n"/>
      <c r="M94" s="8" t="n"/>
      <c r="N94" s="8" t="n"/>
    </row>
    <row r="95">
      <c r="A95" s="8" t="n"/>
      <c r="B95" s="9" t="n"/>
      <c r="C95" s="10">
        <f>IF(B95="","",HYPERLINK("https://wa.me/"&amp;IF(LEN(SUBSTITUTE(SUBSTITUTE(SUBSTITUTE(SUBSTITUTE(SUBSTITUTE(SUBSTITUTE(B95,"(",""),")","")," ",""),"-",""),"+",""),".",""))&lt;=11,"55"&amp;SUBSTITUTE(SUBSTITUTE(SUBSTITUTE(SUBSTITUTE(SUBSTITUTE(SUBSTITUTE(B95,"(",""),")","")," ",""),"-",""),"+",""),".",""),SUBSTITUTE(SUBSTITUTE(SUBSTITUTE(SUBSTITUTE(SUBSTITUTE(SUBSTITUTE(B95,"(",""),")","")," ",""),"-",""),"+",""),".","")),"Abrir no WhatsApp"))</f>
        <v/>
      </c>
      <c r="D95" s="8" t="n"/>
      <c r="E95" s="8" t="n"/>
      <c r="F95" s="11" t="n"/>
      <c r="G95" s="8" t="n"/>
      <c r="H95" s="8" t="n"/>
      <c r="I95" s="12" t="n"/>
      <c r="J95" s="8">
        <f>IF(A95="","",IF(OR(H95="Ganho",H95="Perdido"),"Fechado",IF(I95="","Sem próximo passo",IF(I95&lt;TODAY(),"Atrasado",IF(I95=TODAY(),"Hoje","Em dia")))))</f>
        <v/>
      </c>
      <c r="K95" s="12" t="n"/>
      <c r="L95" s="12" t="n"/>
      <c r="M95" s="8" t="n"/>
      <c r="N95" s="8" t="n"/>
    </row>
    <row r="96">
      <c r="A96" s="8" t="n"/>
      <c r="B96" s="9" t="n"/>
      <c r="C96" s="10">
        <f>IF(B96="","",HYPERLINK("https://wa.me/"&amp;IF(LEN(SUBSTITUTE(SUBSTITUTE(SUBSTITUTE(SUBSTITUTE(SUBSTITUTE(SUBSTITUTE(B96,"(",""),")","")," ",""),"-",""),"+",""),".",""))&lt;=11,"55"&amp;SUBSTITUTE(SUBSTITUTE(SUBSTITUTE(SUBSTITUTE(SUBSTITUTE(SUBSTITUTE(B96,"(",""),")","")," ",""),"-",""),"+",""),".",""),SUBSTITUTE(SUBSTITUTE(SUBSTITUTE(SUBSTITUTE(SUBSTITUTE(SUBSTITUTE(B96,"(",""),")","")," ",""),"-",""),"+",""),".","")),"Abrir no WhatsApp"))</f>
        <v/>
      </c>
      <c r="D96" s="8" t="n"/>
      <c r="E96" s="8" t="n"/>
      <c r="F96" s="11" t="n"/>
      <c r="G96" s="8" t="n"/>
      <c r="H96" s="8" t="n"/>
      <c r="I96" s="12" t="n"/>
      <c r="J96" s="8">
        <f>IF(A96="","",IF(OR(H96="Ganho",H96="Perdido"),"Fechado",IF(I96="","Sem próximo passo",IF(I96&lt;TODAY(),"Atrasado",IF(I96=TODAY(),"Hoje","Em dia")))))</f>
        <v/>
      </c>
      <c r="K96" s="12" t="n"/>
      <c r="L96" s="12" t="n"/>
      <c r="M96" s="8" t="n"/>
      <c r="N96" s="8" t="n"/>
    </row>
    <row r="97">
      <c r="A97" s="8" t="n"/>
      <c r="B97" s="9" t="n"/>
      <c r="C97" s="10">
        <f>IF(B97="","",HYPERLINK("https://wa.me/"&amp;IF(LEN(SUBSTITUTE(SUBSTITUTE(SUBSTITUTE(SUBSTITUTE(SUBSTITUTE(SUBSTITUTE(B97,"(",""),")","")," ",""),"-",""),"+",""),".",""))&lt;=11,"55"&amp;SUBSTITUTE(SUBSTITUTE(SUBSTITUTE(SUBSTITUTE(SUBSTITUTE(SUBSTITUTE(B97,"(",""),")","")," ",""),"-",""),"+",""),".",""),SUBSTITUTE(SUBSTITUTE(SUBSTITUTE(SUBSTITUTE(SUBSTITUTE(SUBSTITUTE(B97,"(",""),")","")," ",""),"-",""),"+",""),".","")),"Abrir no WhatsApp"))</f>
        <v/>
      </c>
      <c r="D97" s="8" t="n"/>
      <c r="E97" s="8" t="n"/>
      <c r="F97" s="11" t="n"/>
      <c r="G97" s="8" t="n"/>
      <c r="H97" s="8" t="n"/>
      <c r="I97" s="12" t="n"/>
      <c r="J97" s="8">
        <f>IF(A97="","",IF(OR(H97="Ganho",H97="Perdido"),"Fechado",IF(I97="","Sem próximo passo",IF(I97&lt;TODAY(),"Atrasado",IF(I97=TODAY(),"Hoje","Em dia")))))</f>
        <v/>
      </c>
      <c r="K97" s="12" t="n"/>
      <c r="L97" s="12" t="n"/>
      <c r="M97" s="8" t="n"/>
      <c r="N97" s="8" t="n"/>
    </row>
    <row r="98">
      <c r="A98" s="8" t="n"/>
      <c r="B98" s="9" t="n"/>
      <c r="C98" s="10">
        <f>IF(B98="","",HYPERLINK("https://wa.me/"&amp;IF(LEN(SUBSTITUTE(SUBSTITUTE(SUBSTITUTE(SUBSTITUTE(SUBSTITUTE(SUBSTITUTE(B98,"(",""),")","")," ",""),"-",""),"+",""),".",""))&lt;=11,"55"&amp;SUBSTITUTE(SUBSTITUTE(SUBSTITUTE(SUBSTITUTE(SUBSTITUTE(SUBSTITUTE(B98,"(",""),")","")," ",""),"-",""),"+",""),".",""),SUBSTITUTE(SUBSTITUTE(SUBSTITUTE(SUBSTITUTE(SUBSTITUTE(SUBSTITUTE(B98,"(",""),")","")," ",""),"-",""),"+",""),".","")),"Abrir no WhatsApp"))</f>
        <v/>
      </c>
      <c r="D98" s="8" t="n"/>
      <c r="E98" s="8" t="n"/>
      <c r="F98" s="11" t="n"/>
      <c r="G98" s="8" t="n"/>
      <c r="H98" s="8" t="n"/>
      <c r="I98" s="12" t="n"/>
      <c r="J98" s="8">
        <f>IF(A98="","",IF(OR(H98="Ganho",H98="Perdido"),"Fechado",IF(I98="","Sem próximo passo",IF(I98&lt;TODAY(),"Atrasado",IF(I98=TODAY(),"Hoje","Em dia")))))</f>
        <v/>
      </c>
      <c r="K98" s="12" t="n"/>
      <c r="L98" s="12" t="n"/>
      <c r="M98" s="8" t="n"/>
      <c r="N98" s="8" t="n"/>
    </row>
    <row r="99">
      <c r="A99" s="8" t="n"/>
      <c r="B99" s="9" t="n"/>
      <c r="C99" s="10">
        <f>IF(B99="","",HYPERLINK("https://wa.me/"&amp;IF(LEN(SUBSTITUTE(SUBSTITUTE(SUBSTITUTE(SUBSTITUTE(SUBSTITUTE(SUBSTITUTE(B99,"(",""),")","")," ",""),"-",""),"+",""),".",""))&lt;=11,"55"&amp;SUBSTITUTE(SUBSTITUTE(SUBSTITUTE(SUBSTITUTE(SUBSTITUTE(SUBSTITUTE(B99,"(",""),")","")," ",""),"-",""),"+",""),".",""),SUBSTITUTE(SUBSTITUTE(SUBSTITUTE(SUBSTITUTE(SUBSTITUTE(SUBSTITUTE(B99,"(",""),")","")," ",""),"-",""),"+",""),".","")),"Abrir no WhatsApp"))</f>
        <v/>
      </c>
      <c r="D99" s="8" t="n"/>
      <c r="E99" s="8" t="n"/>
      <c r="F99" s="11" t="n"/>
      <c r="G99" s="8" t="n"/>
      <c r="H99" s="8" t="n"/>
      <c r="I99" s="12" t="n"/>
      <c r="J99" s="8">
        <f>IF(A99="","",IF(OR(H99="Ganho",H99="Perdido"),"Fechado",IF(I99="","Sem próximo passo",IF(I99&lt;TODAY(),"Atrasado",IF(I99=TODAY(),"Hoje","Em dia")))))</f>
        <v/>
      </c>
      <c r="K99" s="12" t="n"/>
      <c r="L99" s="12" t="n"/>
      <c r="M99" s="8" t="n"/>
      <c r="N99" s="8" t="n"/>
    </row>
    <row r="100">
      <c r="A100" s="8" t="n"/>
      <c r="B100" s="9" t="n"/>
      <c r="C100" s="10">
        <f>IF(B100="","",HYPERLINK("https://wa.me/"&amp;IF(LEN(SUBSTITUTE(SUBSTITUTE(SUBSTITUTE(SUBSTITUTE(SUBSTITUTE(SUBSTITUTE(B100,"(",""),")","")," ",""),"-",""),"+",""),".",""))&lt;=11,"55"&amp;SUBSTITUTE(SUBSTITUTE(SUBSTITUTE(SUBSTITUTE(SUBSTITUTE(SUBSTITUTE(B100,"(",""),")","")," ",""),"-",""),"+",""),".",""),SUBSTITUTE(SUBSTITUTE(SUBSTITUTE(SUBSTITUTE(SUBSTITUTE(SUBSTITUTE(B100,"(",""),")","")," ",""),"-",""),"+",""),".","")),"Abrir no WhatsApp"))</f>
        <v/>
      </c>
      <c r="D100" s="8" t="n"/>
      <c r="E100" s="8" t="n"/>
      <c r="F100" s="11" t="n"/>
      <c r="G100" s="8" t="n"/>
      <c r="H100" s="8" t="n"/>
      <c r="I100" s="12" t="n"/>
      <c r="J100" s="8">
        <f>IF(A100="","",IF(OR(H100="Ganho",H100="Perdido"),"Fechado",IF(I100="","Sem próximo passo",IF(I100&lt;TODAY(),"Atrasado",IF(I100=TODAY(),"Hoje","Em dia")))))</f>
        <v/>
      </c>
      <c r="K100" s="12" t="n"/>
      <c r="L100" s="12" t="n"/>
      <c r="M100" s="8" t="n"/>
      <c r="N100" s="8" t="n"/>
    </row>
    <row r="101">
      <c r="A101" s="8" t="n"/>
      <c r="B101" s="9" t="n"/>
      <c r="C101" s="10">
        <f>IF(B101="","",HYPERLINK("https://wa.me/"&amp;IF(LEN(SUBSTITUTE(SUBSTITUTE(SUBSTITUTE(SUBSTITUTE(SUBSTITUTE(SUBSTITUTE(B101,"(",""),")","")," ",""),"-",""),"+",""),".",""))&lt;=11,"55"&amp;SUBSTITUTE(SUBSTITUTE(SUBSTITUTE(SUBSTITUTE(SUBSTITUTE(SUBSTITUTE(B101,"(",""),")","")," ",""),"-",""),"+",""),".",""),SUBSTITUTE(SUBSTITUTE(SUBSTITUTE(SUBSTITUTE(SUBSTITUTE(SUBSTITUTE(B101,"(",""),")","")," ",""),"-",""),"+",""),".","")),"Abrir no WhatsApp"))</f>
        <v/>
      </c>
      <c r="D101" s="8" t="n"/>
      <c r="E101" s="8" t="n"/>
      <c r="F101" s="11" t="n"/>
      <c r="G101" s="8" t="n"/>
      <c r="H101" s="8" t="n"/>
      <c r="I101" s="12" t="n"/>
      <c r="J101" s="8">
        <f>IF(A101="","",IF(OR(H101="Ganho",H101="Perdido"),"Fechado",IF(I101="","Sem próximo passo",IF(I101&lt;TODAY(),"Atrasado",IF(I101=TODAY(),"Hoje","Em dia")))))</f>
        <v/>
      </c>
      <c r="K101" s="12" t="n"/>
      <c r="L101" s="12" t="n"/>
      <c r="M101" s="8" t="n"/>
      <c r="N101" s="8" t="n"/>
    </row>
    <row r="102">
      <c r="A102" s="8" t="n"/>
      <c r="B102" s="9" t="n"/>
      <c r="C102" s="10">
        <f>IF(B102="","",HYPERLINK("https://wa.me/"&amp;IF(LEN(SUBSTITUTE(SUBSTITUTE(SUBSTITUTE(SUBSTITUTE(SUBSTITUTE(SUBSTITUTE(B102,"(",""),")","")," ",""),"-",""),"+",""),".",""))&lt;=11,"55"&amp;SUBSTITUTE(SUBSTITUTE(SUBSTITUTE(SUBSTITUTE(SUBSTITUTE(SUBSTITUTE(B102,"(",""),")","")," ",""),"-",""),"+",""),".",""),SUBSTITUTE(SUBSTITUTE(SUBSTITUTE(SUBSTITUTE(SUBSTITUTE(SUBSTITUTE(B102,"(",""),")","")," ",""),"-",""),"+",""),".","")),"Abrir no WhatsApp"))</f>
        <v/>
      </c>
      <c r="D102" s="8" t="n"/>
      <c r="E102" s="8" t="n"/>
      <c r="F102" s="11" t="n"/>
      <c r="G102" s="8" t="n"/>
      <c r="H102" s="8" t="n"/>
      <c r="I102" s="12" t="n"/>
      <c r="J102" s="8">
        <f>IF(A102="","",IF(OR(H102="Ganho",H102="Perdido"),"Fechado",IF(I102="","Sem próximo passo",IF(I102&lt;TODAY(),"Atrasado",IF(I102=TODAY(),"Hoje","Em dia")))))</f>
        <v/>
      </c>
      <c r="K102" s="12" t="n"/>
      <c r="L102" s="12" t="n"/>
      <c r="M102" s="8" t="n"/>
      <c r="N102" s="8" t="n"/>
    </row>
    <row r="103">
      <c r="A103" s="8" t="n"/>
      <c r="B103" s="9" t="n"/>
      <c r="C103" s="10">
        <f>IF(B103="","",HYPERLINK("https://wa.me/"&amp;IF(LEN(SUBSTITUTE(SUBSTITUTE(SUBSTITUTE(SUBSTITUTE(SUBSTITUTE(SUBSTITUTE(B103,"(",""),")","")," ",""),"-",""),"+",""),".",""))&lt;=11,"55"&amp;SUBSTITUTE(SUBSTITUTE(SUBSTITUTE(SUBSTITUTE(SUBSTITUTE(SUBSTITUTE(B103,"(",""),")","")," ",""),"-",""),"+",""),".",""),SUBSTITUTE(SUBSTITUTE(SUBSTITUTE(SUBSTITUTE(SUBSTITUTE(SUBSTITUTE(B103,"(",""),")","")," ",""),"-",""),"+",""),".","")),"Abrir no WhatsApp"))</f>
        <v/>
      </c>
      <c r="D103" s="8" t="n"/>
      <c r="E103" s="8" t="n"/>
      <c r="F103" s="11" t="n"/>
      <c r="G103" s="8" t="n"/>
      <c r="H103" s="8" t="n"/>
      <c r="I103" s="12" t="n"/>
      <c r="J103" s="8">
        <f>IF(A103="","",IF(OR(H103="Ganho",H103="Perdido"),"Fechado",IF(I103="","Sem próximo passo",IF(I103&lt;TODAY(),"Atrasado",IF(I103=TODAY(),"Hoje","Em dia")))))</f>
        <v/>
      </c>
      <c r="K103" s="12" t="n"/>
      <c r="L103" s="12" t="n"/>
      <c r="M103" s="8" t="n"/>
      <c r="N103" s="8" t="n"/>
    </row>
    <row r="104">
      <c r="A104" s="8" t="n"/>
      <c r="B104" s="9" t="n"/>
      <c r="C104" s="10">
        <f>IF(B104="","",HYPERLINK("https://wa.me/"&amp;IF(LEN(SUBSTITUTE(SUBSTITUTE(SUBSTITUTE(SUBSTITUTE(SUBSTITUTE(SUBSTITUTE(B104,"(",""),")","")," ",""),"-",""),"+",""),".",""))&lt;=11,"55"&amp;SUBSTITUTE(SUBSTITUTE(SUBSTITUTE(SUBSTITUTE(SUBSTITUTE(SUBSTITUTE(B104,"(",""),")","")," ",""),"-",""),"+",""),".",""),SUBSTITUTE(SUBSTITUTE(SUBSTITUTE(SUBSTITUTE(SUBSTITUTE(SUBSTITUTE(B104,"(",""),")","")," ",""),"-",""),"+",""),".","")),"Abrir no WhatsApp"))</f>
        <v/>
      </c>
      <c r="D104" s="8" t="n"/>
      <c r="E104" s="8" t="n"/>
      <c r="F104" s="11" t="n"/>
      <c r="G104" s="8" t="n"/>
      <c r="H104" s="8" t="n"/>
      <c r="I104" s="12" t="n"/>
      <c r="J104" s="8">
        <f>IF(A104="","",IF(OR(H104="Ganho",H104="Perdido"),"Fechado",IF(I104="","Sem próximo passo",IF(I104&lt;TODAY(),"Atrasado",IF(I104=TODAY(),"Hoje","Em dia")))))</f>
        <v/>
      </c>
      <c r="K104" s="12" t="n"/>
      <c r="L104" s="12" t="n"/>
      <c r="M104" s="8" t="n"/>
      <c r="N104" s="8" t="n"/>
    </row>
    <row r="105">
      <c r="A105" s="8" t="n"/>
      <c r="B105" s="9" t="n"/>
      <c r="C105" s="10">
        <f>IF(B105="","",HYPERLINK("https://wa.me/"&amp;IF(LEN(SUBSTITUTE(SUBSTITUTE(SUBSTITUTE(SUBSTITUTE(SUBSTITUTE(SUBSTITUTE(B105,"(",""),")","")," ",""),"-",""),"+",""),".",""))&lt;=11,"55"&amp;SUBSTITUTE(SUBSTITUTE(SUBSTITUTE(SUBSTITUTE(SUBSTITUTE(SUBSTITUTE(B105,"(",""),")","")," ",""),"-",""),"+",""),".",""),SUBSTITUTE(SUBSTITUTE(SUBSTITUTE(SUBSTITUTE(SUBSTITUTE(SUBSTITUTE(B105,"(",""),")","")," ",""),"-",""),"+",""),".","")),"Abrir no WhatsApp"))</f>
        <v/>
      </c>
      <c r="D105" s="8" t="n"/>
      <c r="E105" s="8" t="n"/>
      <c r="F105" s="11" t="n"/>
      <c r="G105" s="8" t="n"/>
      <c r="H105" s="8" t="n"/>
      <c r="I105" s="12" t="n"/>
      <c r="J105" s="8">
        <f>IF(A105="","",IF(OR(H105="Ganho",H105="Perdido"),"Fechado",IF(I105="","Sem próximo passo",IF(I105&lt;TODAY(),"Atrasado",IF(I105=TODAY(),"Hoje","Em dia")))))</f>
        <v/>
      </c>
      <c r="K105" s="12" t="n"/>
      <c r="L105" s="12" t="n"/>
      <c r="M105" s="8" t="n"/>
      <c r="N105" s="8" t="n"/>
    </row>
    <row r="106">
      <c r="A106" s="8" t="n"/>
      <c r="B106" s="9" t="n"/>
      <c r="C106" s="10">
        <f>IF(B106="","",HYPERLINK("https://wa.me/"&amp;IF(LEN(SUBSTITUTE(SUBSTITUTE(SUBSTITUTE(SUBSTITUTE(SUBSTITUTE(SUBSTITUTE(B106,"(",""),")","")," ",""),"-",""),"+",""),".",""))&lt;=11,"55"&amp;SUBSTITUTE(SUBSTITUTE(SUBSTITUTE(SUBSTITUTE(SUBSTITUTE(SUBSTITUTE(B106,"(",""),")","")," ",""),"-",""),"+",""),".",""),SUBSTITUTE(SUBSTITUTE(SUBSTITUTE(SUBSTITUTE(SUBSTITUTE(SUBSTITUTE(B106,"(",""),")","")," ",""),"-",""),"+",""),".","")),"Abrir no WhatsApp"))</f>
        <v/>
      </c>
      <c r="D106" s="8" t="n"/>
      <c r="E106" s="8" t="n"/>
      <c r="F106" s="11" t="n"/>
      <c r="G106" s="8" t="n"/>
      <c r="H106" s="8" t="n"/>
      <c r="I106" s="12" t="n"/>
      <c r="J106" s="8">
        <f>IF(A106="","",IF(OR(H106="Ganho",H106="Perdido"),"Fechado",IF(I106="","Sem próximo passo",IF(I106&lt;TODAY(),"Atrasado",IF(I106=TODAY(),"Hoje","Em dia")))))</f>
        <v/>
      </c>
      <c r="K106" s="12" t="n"/>
      <c r="L106" s="12" t="n"/>
      <c r="M106" s="8" t="n"/>
      <c r="N106" s="8" t="n"/>
    </row>
    <row r="107">
      <c r="A107" s="8" t="n"/>
      <c r="B107" s="9" t="n"/>
      <c r="C107" s="10">
        <f>IF(B107="","",HYPERLINK("https://wa.me/"&amp;IF(LEN(SUBSTITUTE(SUBSTITUTE(SUBSTITUTE(SUBSTITUTE(SUBSTITUTE(SUBSTITUTE(B107,"(",""),")","")," ",""),"-",""),"+",""),".",""))&lt;=11,"55"&amp;SUBSTITUTE(SUBSTITUTE(SUBSTITUTE(SUBSTITUTE(SUBSTITUTE(SUBSTITUTE(B107,"(",""),")","")," ",""),"-",""),"+",""),".",""),SUBSTITUTE(SUBSTITUTE(SUBSTITUTE(SUBSTITUTE(SUBSTITUTE(SUBSTITUTE(B107,"(",""),")","")," ",""),"-",""),"+",""),".","")),"Abrir no WhatsApp"))</f>
        <v/>
      </c>
      <c r="D107" s="8" t="n"/>
      <c r="E107" s="8" t="n"/>
      <c r="F107" s="11" t="n"/>
      <c r="G107" s="8" t="n"/>
      <c r="H107" s="8" t="n"/>
      <c r="I107" s="12" t="n"/>
      <c r="J107" s="8">
        <f>IF(A107="","",IF(OR(H107="Ganho",H107="Perdido"),"Fechado",IF(I107="","Sem próximo passo",IF(I107&lt;TODAY(),"Atrasado",IF(I107=TODAY(),"Hoje","Em dia")))))</f>
        <v/>
      </c>
      <c r="K107" s="12" t="n"/>
      <c r="L107" s="12" t="n"/>
      <c r="M107" s="8" t="n"/>
      <c r="N107" s="8" t="n"/>
    </row>
    <row r="108">
      <c r="A108" s="8" t="n"/>
      <c r="B108" s="9" t="n"/>
      <c r="C108" s="10">
        <f>IF(B108="","",HYPERLINK("https://wa.me/"&amp;IF(LEN(SUBSTITUTE(SUBSTITUTE(SUBSTITUTE(SUBSTITUTE(SUBSTITUTE(SUBSTITUTE(B108,"(",""),")","")," ",""),"-",""),"+",""),".",""))&lt;=11,"55"&amp;SUBSTITUTE(SUBSTITUTE(SUBSTITUTE(SUBSTITUTE(SUBSTITUTE(SUBSTITUTE(B108,"(",""),")","")," ",""),"-",""),"+",""),".",""),SUBSTITUTE(SUBSTITUTE(SUBSTITUTE(SUBSTITUTE(SUBSTITUTE(SUBSTITUTE(B108,"(",""),")","")," ",""),"-",""),"+",""),".","")),"Abrir no WhatsApp"))</f>
        <v/>
      </c>
      <c r="D108" s="8" t="n"/>
      <c r="E108" s="8" t="n"/>
      <c r="F108" s="11" t="n"/>
      <c r="G108" s="8" t="n"/>
      <c r="H108" s="8" t="n"/>
      <c r="I108" s="12" t="n"/>
      <c r="J108" s="8">
        <f>IF(A108="","",IF(OR(H108="Ganho",H108="Perdido"),"Fechado",IF(I108="","Sem próximo passo",IF(I108&lt;TODAY(),"Atrasado",IF(I108=TODAY(),"Hoje","Em dia")))))</f>
        <v/>
      </c>
      <c r="K108" s="12" t="n"/>
      <c r="L108" s="12" t="n"/>
      <c r="M108" s="8" t="n"/>
      <c r="N108" s="8" t="n"/>
    </row>
    <row r="109">
      <c r="A109" s="8" t="n"/>
      <c r="B109" s="9" t="n"/>
      <c r="C109" s="10">
        <f>IF(B109="","",HYPERLINK("https://wa.me/"&amp;IF(LEN(SUBSTITUTE(SUBSTITUTE(SUBSTITUTE(SUBSTITUTE(SUBSTITUTE(SUBSTITUTE(B109,"(",""),")","")," ",""),"-",""),"+",""),".",""))&lt;=11,"55"&amp;SUBSTITUTE(SUBSTITUTE(SUBSTITUTE(SUBSTITUTE(SUBSTITUTE(SUBSTITUTE(B109,"(",""),")","")," ",""),"-",""),"+",""),".",""),SUBSTITUTE(SUBSTITUTE(SUBSTITUTE(SUBSTITUTE(SUBSTITUTE(SUBSTITUTE(B109,"(",""),")","")," ",""),"-",""),"+",""),".","")),"Abrir no WhatsApp"))</f>
        <v/>
      </c>
      <c r="D109" s="8" t="n"/>
      <c r="E109" s="8" t="n"/>
      <c r="F109" s="11" t="n"/>
      <c r="G109" s="8" t="n"/>
      <c r="H109" s="8" t="n"/>
      <c r="I109" s="12" t="n"/>
      <c r="J109" s="8">
        <f>IF(A109="","",IF(OR(H109="Ganho",H109="Perdido"),"Fechado",IF(I109="","Sem próximo passo",IF(I109&lt;TODAY(),"Atrasado",IF(I109=TODAY(),"Hoje","Em dia")))))</f>
        <v/>
      </c>
      <c r="K109" s="12" t="n"/>
      <c r="L109" s="12" t="n"/>
      <c r="M109" s="8" t="n"/>
      <c r="N109" s="8" t="n"/>
    </row>
    <row r="110">
      <c r="A110" s="8" t="n"/>
      <c r="B110" s="9" t="n"/>
      <c r="C110" s="10">
        <f>IF(B110="","",HYPERLINK("https://wa.me/"&amp;IF(LEN(SUBSTITUTE(SUBSTITUTE(SUBSTITUTE(SUBSTITUTE(SUBSTITUTE(SUBSTITUTE(B110,"(",""),")","")," ",""),"-",""),"+",""),".",""))&lt;=11,"55"&amp;SUBSTITUTE(SUBSTITUTE(SUBSTITUTE(SUBSTITUTE(SUBSTITUTE(SUBSTITUTE(B110,"(",""),")","")," ",""),"-",""),"+",""),".",""),SUBSTITUTE(SUBSTITUTE(SUBSTITUTE(SUBSTITUTE(SUBSTITUTE(SUBSTITUTE(B110,"(",""),")","")," ",""),"-",""),"+",""),".","")),"Abrir no WhatsApp"))</f>
        <v/>
      </c>
      <c r="D110" s="8" t="n"/>
      <c r="E110" s="8" t="n"/>
      <c r="F110" s="11" t="n"/>
      <c r="G110" s="8" t="n"/>
      <c r="H110" s="8" t="n"/>
      <c r="I110" s="12" t="n"/>
      <c r="J110" s="8">
        <f>IF(A110="","",IF(OR(H110="Ganho",H110="Perdido"),"Fechado",IF(I110="","Sem próximo passo",IF(I110&lt;TODAY(),"Atrasado",IF(I110=TODAY(),"Hoje","Em dia")))))</f>
        <v/>
      </c>
      <c r="K110" s="12" t="n"/>
      <c r="L110" s="12" t="n"/>
      <c r="M110" s="8" t="n"/>
      <c r="N110" s="8" t="n"/>
    </row>
    <row r="111">
      <c r="A111" s="8" t="n"/>
      <c r="B111" s="9" t="n"/>
      <c r="C111" s="10">
        <f>IF(B111="","",HYPERLINK("https://wa.me/"&amp;IF(LEN(SUBSTITUTE(SUBSTITUTE(SUBSTITUTE(SUBSTITUTE(SUBSTITUTE(SUBSTITUTE(B111,"(",""),")","")," ",""),"-",""),"+",""),".",""))&lt;=11,"55"&amp;SUBSTITUTE(SUBSTITUTE(SUBSTITUTE(SUBSTITUTE(SUBSTITUTE(SUBSTITUTE(B111,"(",""),")","")," ",""),"-",""),"+",""),".",""),SUBSTITUTE(SUBSTITUTE(SUBSTITUTE(SUBSTITUTE(SUBSTITUTE(SUBSTITUTE(B111,"(",""),")","")," ",""),"-",""),"+",""),".","")),"Abrir no WhatsApp"))</f>
        <v/>
      </c>
      <c r="D111" s="8" t="n"/>
      <c r="E111" s="8" t="n"/>
      <c r="F111" s="11" t="n"/>
      <c r="G111" s="8" t="n"/>
      <c r="H111" s="8" t="n"/>
      <c r="I111" s="12" t="n"/>
      <c r="J111" s="8">
        <f>IF(A111="","",IF(OR(H111="Ganho",H111="Perdido"),"Fechado",IF(I111="","Sem próximo passo",IF(I111&lt;TODAY(),"Atrasado",IF(I111=TODAY(),"Hoje","Em dia")))))</f>
        <v/>
      </c>
      <c r="K111" s="12" t="n"/>
      <c r="L111" s="12" t="n"/>
      <c r="M111" s="8" t="n"/>
      <c r="N111" s="8" t="n"/>
    </row>
    <row r="112">
      <c r="A112" s="8" t="n"/>
      <c r="B112" s="9" t="n"/>
      <c r="C112" s="10">
        <f>IF(B112="","",HYPERLINK("https://wa.me/"&amp;IF(LEN(SUBSTITUTE(SUBSTITUTE(SUBSTITUTE(SUBSTITUTE(SUBSTITUTE(SUBSTITUTE(B112,"(",""),")","")," ",""),"-",""),"+",""),".",""))&lt;=11,"55"&amp;SUBSTITUTE(SUBSTITUTE(SUBSTITUTE(SUBSTITUTE(SUBSTITUTE(SUBSTITUTE(B112,"(",""),")","")," ",""),"-",""),"+",""),".",""),SUBSTITUTE(SUBSTITUTE(SUBSTITUTE(SUBSTITUTE(SUBSTITUTE(SUBSTITUTE(B112,"(",""),")","")," ",""),"-",""),"+",""),".","")),"Abrir no WhatsApp"))</f>
        <v/>
      </c>
      <c r="D112" s="8" t="n"/>
      <c r="E112" s="8" t="n"/>
      <c r="F112" s="11" t="n"/>
      <c r="G112" s="8" t="n"/>
      <c r="H112" s="8" t="n"/>
      <c r="I112" s="12" t="n"/>
      <c r="J112" s="8">
        <f>IF(A112="","",IF(OR(H112="Ganho",H112="Perdido"),"Fechado",IF(I112="","Sem próximo passo",IF(I112&lt;TODAY(),"Atrasado",IF(I112=TODAY(),"Hoje","Em dia")))))</f>
        <v/>
      </c>
      <c r="K112" s="12" t="n"/>
      <c r="L112" s="12" t="n"/>
      <c r="M112" s="8" t="n"/>
      <c r="N112" s="8" t="n"/>
    </row>
    <row r="113">
      <c r="A113" s="8" t="n"/>
      <c r="B113" s="9" t="n"/>
      <c r="C113" s="10">
        <f>IF(B113="","",HYPERLINK("https://wa.me/"&amp;IF(LEN(SUBSTITUTE(SUBSTITUTE(SUBSTITUTE(SUBSTITUTE(SUBSTITUTE(SUBSTITUTE(B113,"(",""),")","")," ",""),"-",""),"+",""),".",""))&lt;=11,"55"&amp;SUBSTITUTE(SUBSTITUTE(SUBSTITUTE(SUBSTITUTE(SUBSTITUTE(SUBSTITUTE(B113,"(",""),")","")," ",""),"-",""),"+",""),".",""),SUBSTITUTE(SUBSTITUTE(SUBSTITUTE(SUBSTITUTE(SUBSTITUTE(SUBSTITUTE(B113,"(",""),")","")," ",""),"-",""),"+",""),".","")),"Abrir no WhatsApp"))</f>
        <v/>
      </c>
      <c r="D113" s="8" t="n"/>
      <c r="E113" s="8" t="n"/>
      <c r="F113" s="11" t="n"/>
      <c r="G113" s="8" t="n"/>
      <c r="H113" s="8" t="n"/>
      <c r="I113" s="12" t="n"/>
      <c r="J113" s="8">
        <f>IF(A113="","",IF(OR(H113="Ganho",H113="Perdido"),"Fechado",IF(I113="","Sem próximo passo",IF(I113&lt;TODAY(),"Atrasado",IF(I113=TODAY(),"Hoje","Em dia")))))</f>
        <v/>
      </c>
      <c r="K113" s="12" t="n"/>
      <c r="L113" s="12" t="n"/>
      <c r="M113" s="8" t="n"/>
      <c r="N113" s="8" t="n"/>
    </row>
    <row r="114">
      <c r="A114" s="8" t="n"/>
      <c r="B114" s="9" t="n"/>
      <c r="C114" s="10">
        <f>IF(B114="","",HYPERLINK("https://wa.me/"&amp;IF(LEN(SUBSTITUTE(SUBSTITUTE(SUBSTITUTE(SUBSTITUTE(SUBSTITUTE(SUBSTITUTE(B114,"(",""),")","")," ",""),"-",""),"+",""),".",""))&lt;=11,"55"&amp;SUBSTITUTE(SUBSTITUTE(SUBSTITUTE(SUBSTITUTE(SUBSTITUTE(SUBSTITUTE(B114,"(",""),")","")," ",""),"-",""),"+",""),".",""),SUBSTITUTE(SUBSTITUTE(SUBSTITUTE(SUBSTITUTE(SUBSTITUTE(SUBSTITUTE(B114,"(",""),")","")," ",""),"-",""),"+",""),".","")),"Abrir no WhatsApp"))</f>
        <v/>
      </c>
      <c r="D114" s="8" t="n"/>
      <c r="E114" s="8" t="n"/>
      <c r="F114" s="11" t="n"/>
      <c r="G114" s="8" t="n"/>
      <c r="H114" s="8" t="n"/>
      <c r="I114" s="12" t="n"/>
      <c r="J114" s="8">
        <f>IF(A114="","",IF(OR(H114="Ganho",H114="Perdido"),"Fechado",IF(I114="","Sem próximo passo",IF(I114&lt;TODAY(),"Atrasado",IF(I114=TODAY(),"Hoje","Em dia")))))</f>
        <v/>
      </c>
      <c r="K114" s="12" t="n"/>
      <c r="L114" s="12" t="n"/>
      <c r="M114" s="8" t="n"/>
      <c r="N114" s="8" t="n"/>
    </row>
    <row r="115">
      <c r="A115" s="8" t="n"/>
      <c r="B115" s="9" t="n"/>
      <c r="C115" s="10">
        <f>IF(B115="","",HYPERLINK("https://wa.me/"&amp;IF(LEN(SUBSTITUTE(SUBSTITUTE(SUBSTITUTE(SUBSTITUTE(SUBSTITUTE(SUBSTITUTE(B115,"(",""),")","")," ",""),"-",""),"+",""),".",""))&lt;=11,"55"&amp;SUBSTITUTE(SUBSTITUTE(SUBSTITUTE(SUBSTITUTE(SUBSTITUTE(SUBSTITUTE(B115,"(",""),")","")," ",""),"-",""),"+",""),".",""),SUBSTITUTE(SUBSTITUTE(SUBSTITUTE(SUBSTITUTE(SUBSTITUTE(SUBSTITUTE(B115,"(",""),")","")," ",""),"-",""),"+",""),".","")),"Abrir no WhatsApp"))</f>
        <v/>
      </c>
      <c r="D115" s="8" t="n"/>
      <c r="E115" s="8" t="n"/>
      <c r="F115" s="11" t="n"/>
      <c r="G115" s="8" t="n"/>
      <c r="H115" s="8" t="n"/>
      <c r="I115" s="12" t="n"/>
      <c r="J115" s="8">
        <f>IF(A115="","",IF(OR(H115="Ganho",H115="Perdido"),"Fechado",IF(I115="","Sem próximo passo",IF(I115&lt;TODAY(),"Atrasado",IF(I115=TODAY(),"Hoje","Em dia")))))</f>
        <v/>
      </c>
      <c r="K115" s="12" t="n"/>
      <c r="L115" s="12" t="n"/>
      <c r="M115" s="8" t="n"/>
      <c r="N115" s="8" t="n"/>
    </row>
    <row r="116">
      <c r="A116" s="8" t="n"/>
      <c r="B116" s="9" t="n"/>
      <c r="C116" s="10">
        <f>IF(B116="","",HYPERLINK("https://wa.me/"&amp;IF(LEN(SUBSTITUTE(SUBSTITUTE(SUBSTITUTE(SUBSTITUTE(SUBSTITUTE(SUBSTITUTE(B116,"(",""),")","")," ",""),"-",""),"+",""),".",""))&lt;=11,"55"&amp;SUBSTITUTE(SUBSTITUTE(SUBSTITUTE(SUBSTITUTE(SUBSTITUTE(SUBSTITUTE(B116,"(",""),")","")," ",""),"-",""),"+",""),".",""),SUBSTITUTE(SUBSTITUTE(SUBSTITUTE(SUBSTITUTE(SUBSTITUTE(SUBSTITUTE(B116,"(",""),")","")," ",""),"-",""),"+",""),".","")),"Abrir no WhatsApp"))</f>
        <v/>
      </c>
      <c r="D116" s="8" t="n"/>
      <c r="E116" s="8" t="n"/>
      <c r="F116" s="11" t="n"/>
      <c r="G116" s="8" t="n"/>
      <c r="H116" s="8" t="n"/>
      <c r="I116" s="12" t="n"/>
      <c r="J116" s="8">
        <f>IF(A116="","",IF(OR(H116="Ganho",H116="Perdido"),"Fechado",IF(I116="","Sem próximo passo",IF(I116&lt;TODAY(),"Atrasado",IF(I116=TODAY(),"Hoje","Em dia")))))</f>
        <v/>
      </c>
      <c r="K116" s="12" t="n"/>
      <c r="L116" s="12" t="n"/>
      <c r="M116" s="8" t="n"/>
      <c r="N116" s="8" t="n"/>
    </row>
    <row r="117">
      <c r="A117" s="8" t="n"/>
      <c r="B117" s="9" t="n"/>
      <c r="C117" s="10">
        <f>IF(B117="","",HYPERLINK("https://wa.me/"&amp;IF(LEN(SUBSTITUTE(SUBSTITUTE(SUBSTITUTE(SUBSTITUTE(SUBSTITUTE(SUBSTITUTE(B117,"(",""),")","")," ",""),"-",""),"+",""),".",""))&lt;=11,"55"&amp;SUBSTITUTE(SUBSTITUTE(SUBSTITUTE(SUBSTITUTE(SUBSTITUTE(SUBSTITUTE(B117,"(",""),")","")," ",""),"-",""),"+",""),".",""),SUBSTITUTE(SUBSTITUTE(SUBSTITUTE(SUBSTITUTE(SUBSTITUTE(SUBSTITUTE(B117,"(",""),")","")," ",""),"-",""),"+",""),".","")),"Abrir no WhatsApp"))</f>
        <v/>
      </c>
      <c r="D117" s="8" t="n"/>
      <c r="E117" s="8" t="n"/>
      <c r="F117" s="11" t="n"/>
      <c r="G117" s="8" t="n"/>
      <c r="H117" s="8" t="n"/>
      <c r="I117" s="12" t="n"/>
      <c r="J117" s="8">
        <f>IF(A117="","",IF(OR(H117="Ganho",H117="Perdido"),"Fechado",IF(I117="","Sem próximo passo",IF(I117&lt;TODAY(),"Atrasado",IF(I117=TODAY(),"Hoje","Em dia")))))</f>
        <v/>
      </c>
      <c r="K117" s="12" t="n"/>
      <c r="L117" s="12" t="n"/>
      <c r="M117" s="8" t="n"/>
      <c r="N117" s="8" t="n"/>
    </row>
    <row r="118">
      <c r="A118" s="8" t="n"/>
      <c r="B118" s="9" t="n"/>
      <c r="C118" s="10">
        <f>IF(B118="","",HYPERLINK("https://wa.me/"&amp;IF(LEN(SUBSTITUTE(SUBSTITUTE(SUBSTITUTE(SUBSTITUTE(SUBSTITUTE(SUBSTITUTE(B118,"(",""),")","")," ",""),"-",""),"+",""),".",""))&lt;=11,"55"&amp;SUBSTITUTE(SUBSTITUTE(SUBSTITUTE(SUBSTITUTE(SUBSTITUTE(SUBSTITUTE(B118,"(",""),")","")," ",""),"-",""),"+",""),".",""),SUBSTITUTE(SUBSTITUTE(SUBSTITUTE(SUBSTITUTE(SUBSTITUTE(SUBSTITUTE(B118,"(",""),")","")," ",""),"-",""),"+",""),".","")),"Abrir no WhatsApp"))</f>
        <v/>
      </c>
      <c r="D118" s="8" t="n"/>
      <c r="E118" s="8" t="n"/>
      <c r="F118" s="11" t="n"/>
      <c r="G118" s="8" t="n"/>
      <c r="H118" s="8" t="n"/>
      <c r="I118" s="12" t="n"/>
      <c r="J118" s="8">
        <f>IF(A118="","",IF(OR(H118="Ganho",H118="Perdido"),"Fechado",IF(I118="","Sem próximo passo",IF(I118&lt;TODAY(),"Atrasado",IF(I118=TODAY(),"Hoje","Em dia")))))</f>
        <v/>
      </c>
      <c r="K118" s="12" t="n"/>
      <c r="L118" s="12" t="n"/>
      <c r="M118" s="8" t="n"/>
      <c r="N118" s="8" t="n"/>
    </row>
    <row r="119">
      <c r="A119" s="8" t="n"/>
      <c r="B119" s="9" t="n"/>
      <c r="C119" s="10">
        <f>IF(B119="","",HYPERLINK("https://wa.me/"&amp;IF(LEN(SUBSTITUTE(SUBSTITUTE(SUBSTITUTE(SUBSTITUTE(SUBSTITUTE(SUBSTITUTE(B119,"(",""),")","")," ",""),"-",""),"+",""),".",""))&lt;=11,"55"&amp;SUBSTITUTE(SUBSTITUTE(SUBSTITUTE(SUBSTITUTE(SUBSTITUTE(SUBSTITUTE(B119,"(",""),")","")," ",""),"-",""),"+",""),".",""),SUBSTITUTE(SUBSTITUTE(SUBSTITUTE(SUBSTITUTE(SUBSTITUTE(SUBSTITUTE(B119,"(",""),")","")," ",""),"-",""),"+",""),".","")),"Abrir no WhatsApp"))</f>
        <v/>
      </c>
      <c r="D119" s="8" t="n"/>
      <c r="E119" s="8" t="n"/>
      <c r="F119" s="11" t="n"/>
      <c r="G119" s="8" t="n"/>
      <c r="H119" s="8" t="n"/>
      <c r="I119" s="12" t="n"/>
      <c r="J119" s="8">
        <f>IF(A119="","",IF(OR(H119="Ganho",H119="Perdido"),"Fechado",IF(I119="","Sem próximo passo",IF(I119&lt;TODAY(),"Atrasado",IF(I119=TODAY(),"Hoje","Em dia")))))</f>
        <v/>
      </c>
      <c r="K119" s="12" t="n"/>
      <c r="L119" s="12" t="n"/>
      <c r="M119" s="8" t="n"/>
      <c r="N119" s="8" t="n"/>
    </row>
    <row r="120">
      <c r="A120" s="8" t="n"/>
      <c r="B120" s="9" t="n"/>
      <c r="C120" s="10">
        <f>IF(B120="","",HYPERLINK("https://wa.me/"&amp;IF(LEN(SUBSTITUTE(SUBSTITUTE(SUBSTITUTE(SUBSTITUTE(SUBSTITUTE(SUBSTITUTE(B120,"(",""),")","")," ",""),"-",""),"+",""),".",""))&lt;=11,"55"&amp;SUBSTITUTE(SUBSTITUTE(SUBSTITUTE(SUBSTITUTE(SUBSTITUTE(SUBSTITUTE(B120,"(",""),")","")," ",""),"-",""),"+",""),".",""),SUBSTITUTE(SUBSTITUTE(SUBSTITUTE(SUBSTITUTE(SUBSTITUTE(SUBSTITUTE(B120,"(",""),")","")," ",""),"-",""),"+",""),".","")),"Abrir no WhatsApp"))</f>
        <v/>
      </c>
      <c r="D120" s="8" t="n"/>
      <c r="E120" s="8" t="n"/>
      <c r="F120" s="11" t="n"/>
      <c r="G120" s="8" t="n"/>
      <c r="H120" s="8" t="n"/>
      <c r="I120" s="12" t="n"/>
      <c r="J120" s="8">
        <f>IF(A120="","",IF(OR(H120="Ganho",H120="Perdido"),"Fechado",IF(I120="","Sem próximo passo",IF(I120&lt;TODAY(),"Atrasado",IF(I120=TODAY(),"Hoje","Em dia")))))</f>
        <v/>
      </c>
      <c r="K120" s="12" t="n"/>
      <c r="L120" s="12" t="n"/>
      <c r="M120" s="8" t="n"/>
      <c r="N120" s="8" t="n"/>
    </row>
    <row r="121">
      <c r="A121" s="8" t="n"/>
      <c r="B121" s="9" t="n"/>
      <c r="C121" s="10">
        <f>IF(B121="","",HYPERLINK("https://wa.me/"&amp;IF(LEN(SUBSTITUTE(SUBSTITUTE(SUBSTITUTE(SUBSTITUTE(SUBSTITUTE(SUBSTITUTE(B121,"(",""),")","")," ",""),"-",""),"+",""),".",""))&lt;=11,"55"&amp;SUBSTITUTE(SUBSTITUTE(SUBSTITUTE(SUBSTITUTE(SUBSTITUTE(SUBSTITUTE(B121,"(",""),")","")," ",""),"-",""),"+",""),".",""),SUBSTITUTE(SUBSTITUTE(SUBSTITUTE(SUBSTITUTE(SUBSTITUTE(SUBSTITUTE(B121,"(",""),")","")," ",""),"-",""),"+",""),".","")),"Abrir no WhatsApp"))</f>
        <v/>
      </c>
      <c r="D121" s="8" t="n"/>
      <c r="E121" s="8" t="n"/>
      <c r="F121" s="11" t="n"/>
      <c r="G121" s="8" t="n"/>
      <c r="H121" s="8" t="n"/>
      <c r="I121" s="12" t="n"/>
      <c r="J121" s="8">
        <f>IF(A121="","",IF(OR(H121="Ganho",H121="Perdido"),"Fechado",IF(I121="","Sem próximo passo",IF(I121&lt;TODAY(),"Atrasado",IF(I121=TODAY(),"Hoje","Em dia")))))</f>
        <v/>
      </c>
      <c r="K121" s="12" t="n"/>
      <c r="L121" s="12" t="n"/>
      <c r="M121" s="8" t="n"/>
      <c r="N121" s="8" t="n"/>
    </row>
    <row r="122">
      <c r="A122" s="8" t="n"/>
      <c r="B122" s="9" t="n"/>
      <c r="C122" s="10">
        <f>IF(B122="","",HYPERLINK("https://wa.me/"&amp;IF(LEN(SUBSTITUTE(SUBSTITUTE(SUBSTITUTE(SUBSTITUTE(SUBSTITUTE(SUBSTITUTE(B122,"(",""),")","")," ",""),"-",""),"+",""),".",""))&lt;=11,"55"&amp;SUBSTITUTE(SUBSTITUTE(SUBSTITUTE(SUBSTITUTE(SUBSTITUTE(SUBSTITUTE(B122,"(",""),")","")," ",""),"-",""),"+",""),".",""),SUBSTITUTE(SUBSTITUTE(SUBSTITUTE(SUBSTITUTE(SUBSTITUTE(SUBSTITUTE(B122,"(",""),")","")," ",""),"-",""),"+",""),".","")),"Abrir no WhatsApp"))</f>
        <v/>
      </c>
      <c r="D122" s="8" t="n"/>
      <c r="E122" s="8" t="n"/>
      <c r="F122" s="11" t="n"/>
      <c r="G122" s="8" t="n"/>
      <c r="H122" s="8" t="n"/>
      <c r="I122" s="12" t="n"/>
      <c r="J122" s="8">
        <f>IF(A122="","",IF(OR(H122="Ganho",H122="Perdido"),"Fechado",IF(I122="","Sem próximo passo",IF(I122&lt;TODAY(),"Atrasado",IF(I122=TODAY(),"Hoje","Em dia")))))</f>
        <v/>
      </c>
      <c r="K122" s="12" t="n"/>
      <c r="L122" s="12" t="n"/>
      <c r="M122" s="8" t="n"/>
      <c r="N122" s="8" t="n"/>
    </row>
    <row r="123">
      <c r="A123" s="8" t="n"/>
      <c r="B123" s="9" t="n"/>
      <c r="C123" s="10">
        <f>IF(B123="","",HYPERLINK("https://wa.me/"&amp;IF(LEN(SUBSTITUTE(SUBSTITUTE(SUBSTITUTE(SUBSTITUTE(SUBSTITUTE(SUBSTITUTE(B123,"(",""),")","")," ",""),"-",""),"+",""),".",""))&lt;=11,"55"&amp;SUBSTITUTE(SUBSTITUTE(SUBSTITUTE(SUBSTITUTE(SUBSTITUTE(SUBSTITUTE(B123,"(",""),")","")," ",""),"-",""),"+",""),".",""),SUBSTITUTE(SUBSTITUTE(SUBSTITUTE(SUBSTITUTE(SUBSTITUTE(SUBSTITUTE(B123,"(",""),")","")," ",""),"-",""),"+",""),".","")),"Abrir no WhatsApp"))</f>
        <v/>
      </c>
      <c r="D123" s="8" t="n"/>
      <c r="E123" s="8" t="n"/>
      <c r="F123" s="11" t="n"/>
      <c r="G123" s="8" t="n"/>
      <c r="H123" s="8" t="n"/>
      <c r="I123" s="12" t="n"/>
      <c r="J123" s="8">
        <f>IF(A123="","",IF(OR(H123="Ganho",H123="Perdido"),"Fechado",IF(I123="","Sem próximo passo",IF(I123&lt;TODAY(),"Atrasado",IF(I123=TODAY(),"Hoje","Em dia")))))</f>
        <v/>
      </c>
      <c r="K123" s="12" t="n"/>
      <c r="L123" s="12" t="n"/>
      <c r="M123" s="8" t="n"/>
      <c r="N123" s="8" t="n"/>
    </row>
    <row r="124">
      <c r="A124" s="8" t="n"/>
      <c r="B124" s="9" t="n"/>
      <c r="C124" s="10">
        <f>IF(B124="","",HYPERLINK("https://wa.me/"&amp;IF(LEN(SUBSTITUTE(SUBSTITUTE(SUBSTITUTE(SUBSTITUTE(SUBSTITUTE(SUBSTITUTE(B124,"(",""),")","")," ",""),"-",""),"+",""),".",""))&lt;=11,"55"&amp;SUBSTITUTE(SUBSTITUTE(SUBSTITUTE(SUBSTITUTE(SUBSTITUTE(SUBSTITUTE(B124,"(",""),")","")," ",""),"-",""),"+",""),".",""),SUBSTITUTE(SUBSTITUTE(SUBSTITUTE(SUBSTITUTE(SUBSTITUTE(SUBSTITUTE(B124,"(",""),")","")," ",""),"-",""),"+",""),".","")),"Abrir no WhatsApp"))</f>
        <v/>
      </c>
      <c r="D124" s="8" t="n"/>
      <c r="E124" s="8" t="n"/>
      <c r="F124" s="11" t="n"/>
      <c r="G124" s="8" t="n"/>
      <c r="H124" s="8" t="n"/>
      <c r="I124" s="12" t="n"/>
      <c r="J124" s="8">
        <f>IF(A124="","",IF(OR(H124="Ganho",H124="Perdido"),"Fechado",IF(I124="","Sem próximo passo",IF(I124&lt;TODAY(),"Atrasado",IF(I124=TODAY(),"Hoje","Em dia")))))</f>
        <v/>
      </c>
      <c r="K124" s="12" t="n"/>
      <c r="L124" s="12" t="n"/>
      <c r="M124" s="8" t="n"/>
      <c r="N124" s="8" t="n"/>
    </row>
    <row r="125">
      <c r="A125" s="8" t="n"/>
      <c r="B125" s="9" t="n"/>
      <c r="C125" s="10">
        <f>IF(B125="","",HYPERLINK("https://wa.me/"&amp;IF(LEN(SUBSTITUTE(SUBSTITUTE(SUBSTITUTE(SUBSTITUTE(SUBSTITUTE(SUBSTITUTE(B125,"(",""),")","")," ",""),"-",""),"+",""),".",""))&lt;=11,"55"&amp;SUBSTITUTE(SUBSTITUTE(SUBSTITUTE(SUBSTITUTE(SUBSTITUTE(SUBSTITUTE(B125,"(",""),")","")," ",""),"-",""),"+",""),".",""),SUBSTITUTE(SUBSTITUTE(SUBSTITUTE(SUBSTITUTE(SUBSTITUTE(SUBSTITUTE(B125,"(",""),")","")," ",""),"-",""),"+",""),".","")),"Abrir no WhatsApp"))</f>
        <v/>
      </c>
      <c r="D125" s="8" t="n"/>
      <c r="E125" s="8" t="n"/>
      <c r="F125" s="11" t="n"/>
      <c r="G125" s="8" t="n"/>
      <c r="H125" s="8" t="n"/>
      <c r="I125" s="12" t="n"/>
      <c r="J125" s="8">
        <f>IF(A125="","",IF(OR(H125="Ganho",H125="Perdido"),"Fechado",IF(I125="","Sem próximo passo",IF(I125&lt;TODAY(),"Atrasado",IF(I125=TODAY(),"Hoje","Em dia")))))</f>
        <v/>
      </c>
      <c r="K125" s="12" t="n"/>
      <c r="L125" s="12" t="n"/>
      <c r="M125" s="8" t="n"/>
      <c r="N125" s="8" t="n"/>
    </row>
    <row r="126">
      <c r="A126" s="8" t="n"/>
      <c r="B126" s="9" t="n"/>
      <c r="C126" s="10">
        <f>IF(B126="","",HYPERLINK("https://wa.me/"&amp;IF(LEN(SUBSTITUTE(SUBSTITUTE(SUBSTITUTE(SUBSTITUTE(SUBSTITUTE(SUBSTITUTE(B126,"(",""),")","")," ",""),"-",""),"+",""),".",""))&lt;=11,"55"&amp;SUBSTITUTE(SUBSTITUTE(SUBSTITUTE(SUBSTITUTE(SUBSTITUTE(SUBSTITUTE(B126,"(",""),")","")," ",""),"-",""),"+",""),".",""),SUBSTITUTE(SUBSTITUTE(SUBSTITUTE(SUBSTITUTE(SUBSTITUTE(SUBSTITUTE(B126,"(",""),")","")," ",""),"-",""),"+",""),".","")),"Abrir no WhatsApp"))</f>
        <v/>
      </c>
      <c r="D126" s="8" t="n"/>
      <c r="E126" s="8" t="n"/>
      <c r="F126" s="11" t="n"/>
      <c r="G126" s="8" t="n"/>
      <c r="H126" s="8" t="n"/>
      <c r="I126" s="12" t="n"/>
      <c r="J126" s="8">
        <f>IF(A126="","",IF(OR(H126="Ganho",H126="Perdido"),"Fechado",IF(I126="","Sem próximo passo",IF(I126&lt;TODAY(),"Atrasado",IF(I126=TODAY(),"Hoje","Em dia")))))</f>
        <v/>
      </c>
      <c r="K126" s="12" t="n"/>
      <c r="L126" s="12" t="n"/>
      <c r="M126" s="8" t="n"/>
      <c r="N126" s="8" t="n"/>
    </row>
    <row r="127">
      <c r="A127" s="8" t="n"/>
      <c r="B127" s="9" t="n"/>
      <c r="C127" s="10">
        <f>IF(B127="","",HYPERLINK("https://wa.me/"&amp;IF(LEN(SUBSTITUTE(SUBSTITUTE(SUBSTITUTE(SUBSTITUTE(SUBSTITUTE(SUBSTITUTE(B127,"(",""),")","")," ",""),"-",""),"+",""),".",""))&lt;=11,"55"&amp;SUBSTITUTE(SUBSTITUTE(SUBSTITUTE(SUBSTITUTE(SUBSTITUTE(SUBSTITUTE(B127,"(",""),")","")," ",""),"-",""),"+",""),".",""),SUBSTITUTE(SUBSTITUTE(SUBSTITUTE(SUBSTITUTE(SUBSTITUTE(SUBSTITUTE(B127,"(",""),")","")," ",""),"-",""),"+",""),".","")),"Abrir no WhatsApp"))</f>
        <v/>
      </c>
      <c r="D127" s="8" t="n"/>
      <c r="E127" s="8" t="n"/>
      <c r="F127" s="11" t="n"/>
      <c r="G127" s="8" t="n"/>
      <c r="H127" s="8" t="n"/>
      <c r="I127" s="12" t="n"/>
      <c r="J127" s="8">
        <f>IF(A127="","",IF(OR(H127="Ganho",H127="Perdido"),"Fechado",IF(I127="","Sem próximo passo",IF(I127&lt;TODAY(),"Atrasado",IF(I127=TODAY(),"Hoje","Em dia")))))</f>
        <v/>
      </c>
      <c r="K127" s="12" t="n"/>
      <c r="L127" s="12" t="n"/>
      <c r="M127" s="8" t="n"/>
      <c r="N127" s="8" t="n"/>
    </row>
    <row r="128">
      <c r="A128" s="8" t="n"/>
      <c r="B128" s="9" t="n"/>
      <c r="C128" s="10">
        <f>IF(B128="","",HYPERLINK("https://wa.me/"&amp;IF(LEN(SUBSTITUTE(SUBSTITUTE(SUBSTITUTE(SUBSTITUTE(SUBSTITUTE(SUBSTITUTE(B128,"(",""),")","")," ",""),"-",""),"+",""),".",""))&lt;=11,"55"&amp;SUBSTITUTE(SUBSTITUTE(SUBSTITUTE(SUBSTITUTE(SUBSTITUTE(SUBSTITUTE(B128,"(",""),")","")," ",""),"-",""),"+",""),".",""),SUBSTITUTE(SUBSTITUTE(SUBSTITUTE(SUBSTITUTE(SUBSTITUTE(SUBSTITUTE(B128,"(",""),")","")," ",""),"-",""),"+",""),".","")),"Abrir no WhatsApp"))</f>
        <v/>
      </c>
      <c r="D128" s="8" t="n"/>
      <c r="E128" s="8" t="n"/>
      <c r="F128" s="11" t="n"/>
      <c r="G128" s="8" t="n"/>
      <c r="H128" s="8" t="n"/>
      <c r="I128" s="12" t="n"/>
      <c r="J128" s="8">
        <f>IF(A128="","",IF(OR(H128="Ganho",H128="Perdido"),"Fechado",IF(I128="","Sem próximo passo",IF(I128&lt;TODAY(),"Atrasado",IF(I128=TODAY(),"Hoje","Em dia")))))</f>
        <v/>
      </c>
      <c r="K128" s="12" t="n"/>
      <c r="L128" s="12" t="n"/>
      <c r="M128" s="8" t="n"/>
      <c r="N128" s="8" t="n"/>
    </row>
    <row r="129">
      <c r="A129" s="8" t="n"/>
      <c r="B129" s="9" t="n"/>
      <c r="C129" s="10">
        <f>IF(B129="","",HYPERLINK("https://wa.me/"&amp;IF(LEN(SUBSTITUTE(SUBSTITUTE(SUBSTITUTE(SUBSTITUTE(SUBSTITUTE(SUBSTITUTE(B129,"(",""),")","")," ",""),"-",""),"+",""),".",""))&lt;=11,"55"&amp;SUBSTITUTE(SUBSTITUTE(SUBSTITUTE(SUBSTITUTE(SUBSTITUTE(SUBSTITUTE(B129,"(",""),")","")," ",""),"-",""),"+",""),".",""),SUBSTITUTE(SUBSTITUTE(SUBSTITUTE(SUBSTITUTE(SUBSTITUTE(SUBSTITUTE(B129,"(",""),")","")," ",""),"-",""),"+",""),".","")),"Abrir no WhatsApp"))</f>
        <v/>
      </c>
      <c r="D129" s="8" t="n"/>
      <c r="E129" s="8" t="n"/>
      <c r="F129" s="11" t="n"/>
      <c r="G129" s="8" t="n"/>
      <c r="H129" s="8" t="n"/>
      <c r="I129" s="12" t="n"/>
      <c r="J129" s="8">
        <f>IF(A129="","",IF(OR(H129="Ganho",H129="Perdido"),"Fechado",IF(I129="","Sem próximo passo",IF(I129&lt;TODAY(),"Atrasado",IF(I129=TODAY(),"Hoje","Em dia")))))</f>
        <v/>
      </c>
      <c r="K129" s="12" t="n"/>
      <c r="L129" s="12" t="n"/>
      <c r="M129" s="8" t="n"/>
      <c r="N129" s="8" t="n"/>
    </row>
    <row r="130">
      <c r="A130" s="8" t="n"/>
      <c r="B130" s="9" t="n"/>
      <c r="C130" s="10">
        <f>IF(B130="","",HYPERLINK("https://wa.me/"&amp;IF(LEN(SUBSTITUTE(SUBSTITUTE(SUBSTITUTE(SUBSTITUTE(SUBSTITUTE(SUBSTITUTE(B130,"(",""),")","")," ",""),"-",""),"+",""),".",""))&lt;=11,"55"&amp;SUBSTITUTE(SUBSTITUTE(SUBSTITUTE(SUBSTITUTE(SUBSTITUTE(SUBSTITUTE(B130,"(",""),")","")," ",""),"-",""),"+",""),".",""),SUBSTITUTE(SUBSTITUTE(SUBSTITUTE(SUBSTITUTE(SUBSTITUTE(SUBSTITUTE(B130,"(",""),")","")," ",""),"-",""),"+",""),".","")),"Abrir no WhatsApp"))</f>
        <v/>
      </c>
      <c r="D130" s="8" t="n"/>
      <c r="E130" s="8" t="n"/>
      <c r="F130" s="11" t="n"/>
      <c r="G130" s="8" t="n"/>
      <c r="H130" s="8" t="n"/>
      <c r="I130" s="12" t="n"/>
      <c r="J130" s="8">
        <f>IF(A130="","",IF(OR(H130="Ganho",H130="Perdido"),"Fechado",IF(I130="","Sem próximo passo",IF(I130&lt;TODAY(),"Atrasado",IF(I130=TODAY(),"Hoje","Em dia")))))</f>
        <v/>
      </c>
      <c r="K130" s="12" t="n"/>
      <c r="L130" s="12" t="n"/>
      <c r="M130" s="8" t="n"/>
      <c r="N130" s="8" t="n"/>
    </row>
    <row r="131">
      <c r="A131" s="8" t="n"/>
      <c r="B131" s="9" t="n"/>
      <c r="C131" s="10">
        <f>IF(B131="","",HYPERLINK("https://wa.me/"&amp;IF(LEN(SUBSTITUTE(SUBSTITUTE(SUBSTITUTE(SUBSTITUTE(SUBSTITUTE(SUBSTITUTE(B131,"(",""),")","")," ",""),"-",""),"+",""),".",""))&lt;=11,"55"&amp;SUBSTITUTE(SUBSTITUTE(SUBSTITUTE(SUBSTITUTE(SUBSTITUTE(SUBSTITUTE(B131,"(",""),")","")," ",""),"-",""),"+",""),".",""),SUBSTITUTE(SUBSTITUTE(SUBSTITUTE(SUBSTITUTE(SUBSTITUTE(SUBSTITUTE(B131,"(",""),")","")," ",""),"-",""),"+",""),".","")),"Abrir no WhatsApp"))</f>
        <v/>
      </c>
      <c r="D131" s="8" t="n"/>
      <c r="E131" s="8" t="n"/>
      <c r="F131" s="11" t="n"/>
      <c r="G131" s="8" t="n"/>
      <c r="H131" s="8" t="n"/>
      <c r="I131" s="12" t="n"/>
      <c r="J131" s="8">
        <f>IF(A131="","",IF(OR(H131="Ganho",H131="Perdido"),"Fechado",IF(I131="","Sem próximo passo",IF(I131&lt;TODAY(),"Atrasado",IF(I131=TODAY(),"Hoje","Em dia")))))</f>
        <v/>
      </c>
      <c r="K131" s="12" t="n"/>
      <c r="L131" s="12" t="n"/>
      <c r="M131" s="8" t="n"/>
      <c r="N131" s="8" t="n"/>
    </row>
    <row r="132">
      <c r="A132" s="8" t="n"/>
      <c r="B132" s="9" t="n"/>
      <c r="C132" s="10">
        <f>IF(B132="","",HYPERLINK("https://wa.me/"&amp;IF(LEN(SUBSTITUTE(SUBSTITUTE(SUBSTITUTE(SUBSTITUTE(SUBSTITUTE(SUBSTITUTE(B132,"(",""),")","")," ",""),"-",""),"+",""),".",""))&lt;=11,"55"&amp;SUBSTITUTE(SUBSTITUTE(SUBSTITUTE(SUBSTITUTE(SUBSTITUTE(SUBSTITUTE(B132,"(",""),")","")," ",""),"-",""),"+",""),".",""),SUBSTITUTE(SUBSTITUTE(SUBSTITUTE(SUBSTITUTE(SUBSTITUTE(SUBSTITUTE(B132,"(",""),")","")," ",""),"-",""),"+",""),".","")),"Abrir no WhatsApp"))</f>
        <v/>
      </c>
      <c r="D132" s="8" t="n"/>
      <c r="E132" s="8" t="n"/>
      <c r="F132" s="11" t="n"/>
      <c r="G132" s="8" t="n"/>
      <c r="H132" s="8" t="n"/>
      <c r="I132" s="12" t="n"/>
      <c r="J132" s="8">
        <f>IF(A132="","",IF(OR(H132="Ganho",H132="Perdido"),"Fechado",IF(I132="","Sem próximo passo",IF(I132&lt;TODAY(),"Atrasado",IF(I132=TODAY(),"Hoje","Em dia")))))</f>
        <v/>
      </c>
      <c r="K132" s="12" t="n"/>
      <c r="L132" s="12" t="n"/>
      <c r="M132" s="8" t="n"/>
      <c r="N132" s="8" t="n"/>
    </row>
    <row r="133">
      <c r="A133" s="8" t="n"/>
      <c r="B133" s="9" t="n"/>
      <c r="C133" s="10">
        <f>IF(B133="","",HYPERLINK("https://wa.me/"&amp;IF(LEN(SUBSTITUTE(SUBSTITUTE(SUBSTITUTE(SUBSTITUTE(SUBSTITUTE(SUBSTITUTE(B133,"(",""),")","")," ",""),"-",""),"+",""),".",""))&lt;=11,"55"&amp;SUBSTITUTE(SUBSTITUTE(SUBSTITUTE(SUBSTITUTE(SUBSTITUTE(SUBSTITUTE(B133,"(",""),")","")," ",""),"-",""),"+",""),".",""),SUBSTITUTE(SUBSTITUTE(SUBSTITUTE(SUBSTITUTE(SUBSTITUTE(SUBSTITUTE(B133,"(",""),")","")," ",""),"-",""),"+",""),".","")),"Abrir no WhatsApp"))</f>
        <v/>
      </c>
      <c r="D133" s="8" t="n"/>
      <c r="E133" s="8" t="n"/>
      <c r="F133" s="11" t="n"/>
      <c r="G133" s="8" t="n"/>
      <c r="H133" s="8" t="n"/>
      <c r="I133" s="12" t="n"/>
      <c r="J133" s="8">
        <f>IF(A133="","",IF(OR(H133="Ganho",H133="Perdido"),"Fechado",IF(I133="","Sem próximo passo",IF(I133&lt;TODAY(),"Atrasado",IF(I133=TODAY(),"Hoje","Em dia")))))</f>
        <v/>
      </c>
      <c r="K133" s="12" t="n"/>
      <c r="L133" s="12" t="n"/>
      <c r="M133" s="8" t="n"/>
      <c r="N133" s="8" t="n"/>
    </row>
    <row r="134">
      <c r="A134" s="8" t="n"/>
      <c r="B134" s="9" t="n"/>
      <c r="C134" s="10">
        <f>IF(B134="","",HYPERLINK("https://wa.me/"&amp;IF(LEN(SUBSTITUTE(SUBSTITUTE(SUBSTITUTE(SUBSTITUTE(SUBSTITUTE(SUBSTITUTE(B134,"(",""),")","")," ",""),"-",""),"+",""),".",""))&lt;=11,"55"&amp;SUBSTITUTE(SUBSTITUTE(SUBSTITUTE(SUBSTITUTE(SUBSTITUTE(SUBSTITUTE(B134,"(",""),")","")," ",""),"-",""),"+",""),".",""),SUBSTITUTE(SUBSTITUTE(SUBSTITUTE(SUBSTITUTE(SUBSTITUTE(SUBSTITUTE(B134,"(",""),")","")," ",""),"-",""),"+",""),".","")),"Abrir no WhatsApp"))</f>
        <v/>
      </c>
      <c r="D134" s="8" t="n"/>
      <c r="E134" s="8" t="n"/>
      <c r="F134" s="11" t="n"/>
      <c r="G134" s="8" t="n"/>
      <c r="H134" s="8" t="n"/>
      <c r="I134" s="12" t="n"/>
      <c r="J134" s="8">
        <f>IF(A134="","",IF(OR(H134="Ganho",H134="Perdido"),"Fechado",IF(I134="","Sem próximo passo",IF(I134&lt;TODAY(),"Atrasado",IF(I134=TODAY(),"Hoje","Em dia")))))</f>
        <v/>
      </c>
      <c r="K134" s="12" t="n"/>
      <c r="L134" s="12" t="n"/>
      <c r="M134" s="8" t="n"/>
      <c r="N134" s="8" t="n"/>
    </row>
    <row r="135">
      <c r="A135" s="8" t="n"/>
      <c r="B135" s="9" t="n"/>
      <c r="C135" s="10">
        <f>IF(B135="","",HYPERLINK("https://wa.me/"&amp;IF(LEN(SUBSTITUTE(SUBSTITUTE(SUBSTITUTE(SUBSTITUTE(SUBSTITUTE(SUBSTITUTE(B135,"(",""),")","")," ",""),"-",""),"+",""),".",""))&lt;=11,"55"&amp;SUBSTITUTE(SUBSTITUTE(SUBSTITUTE(SUBSTITUTE(SUBSTITUTE(SUBSTITUTE(B135,"(",""),")","")," ",""),"-",""),"+",""),".",""),SUBSTITUTE(SUBSTITUTE(SUBSTITUTE(SUBSTITUTE(SUBSTITUTE(SUBSTITUTE(B135,"(",""),")","")," ",""),"-",""),"+",""),".","")),"Abrir no WhatsApp"))</f>
        <v/>
      </c>
      <c r="D135" s="8" t="n"/>
      <c r="E135" s="8" t="n"/>
      <c r="F135" s="11" t="n"/>
      <c r="G135" s="8" t="n"/>
      <c r="H135" s="8" t="n"/>
      <c r="I135" s="12" t="n"/>
      <c r="J135" s="8">
        <f>IF(A135="","",IF(OR(H135="Ganho",H135="Perdido"),"Fechado",IF(I135="","Sem próximo passo",IF(I135&lt;TODAY(),"Atrasado",IF(I135=TODAY(),"Hoje","Em dia")))))</f>
        <v/>
      </c>
      <c r="K135" s="12" t="n"/>
      <c r="L135" s="12" t="n"/>
      <c r="M135" s="8" t="n"/>
      <c r="N135" s="8" t="n"/>
    </row>
    <row r="136">
      <c r="A136" s="8" t="n"/>
      <c r="B136" s="9" t="n"/>
      <c r="C136" s="10">
        <f>IF(B136="","",HYPERLINK("https://wa.me/"&amp;IF(LEN(SUBSTITUTE(SUBSTITUTE(SUBSTITUTE(SUBSTITUTE(SUBSTITUTE(SUBSTITUTE(B136,"(",""),")","")," ",""),"-",""),"+",""),".",""))&lt;=11,"55"&amp;SUBSTITUTE(SUBSTITUTE(SUBSTITUTE(SUBSTITUTE(SUBSTITUTE(SUBSTITUTE(B136,"(",""),")","")," ",""),"-",""),"+",""),".",""),SUBSTITUTE(SUBSTITUTE(SUBSTITUTE(SUBSTITUTE(SUBSTITUTE(SUBSTITUTE(B136,"(",""),")","")," ",""),"-",""),"+",""),".","")),"Abrir no WhatsApp"))</f>
        <v/>
      </c>
      <c r="D136" s="8" t="n"/>
      <c r="E136" s="8" t="n"/>
      <c r="F136" s="11" t="n"/>
      <c r="G136" s="8" t="n"/>
      <c r="H136" s="8" t="n"/>
      <c r="I136" s="12" t="n"/>
      <c r="J136" s="8">
        <f>IF(A136="","",IF(OR(H136="Ganho",H136="Perdido"),"Fechado",IF(I136="","Sem próximo passo",IF(I136&lt;TODAY(),"Atrasado",IF(I136=TODAY(),"Hoje","Em dia")))))</f>
        <v/>
      </c>
      <c r="K136" s="12" t="n"/>
      <c r="L136" s="12" t="n"/>
      <c r="M136" s="8" t="n"/>
      <c r="N136" s="8" t="n"/>
    </row>
    <row r="137">
      <c r="A137" s="8" t="n"/>
      <c r="B137" s="9" t="n"/>
      <c r="C137" s="10">
        <f>IF(B137="","",HYPERLINK("https://wa.me/"&amp;IF(LEN(SUBSTITUTE(SUBSTITUTE(SUBSTITUTE(SUBSTITUTE(SUBSTITUTE(SUBSTITUTE(B137,"(",""),")","")," ",""),"-",""),"+",""),".",""))&lt;=11,"55"&amp;SUBSTITUTE(SUBSTITUTE(SUBSTITUTE(SUBSTITUTE(SUBSTITUTE(SUBSTITUTE(B137,"(",""),")","")," ",""),"-",""),"+",""),".",""),SUBSTITUTE(SUBSTITUTE(SUBSTITUTE(SUBSTITUTE(SUBSTITUTE(SUBSTITUTE(B137,"(",""),")","")," ",""),"-",""),"+",""),".","")),"Abrir no WhatsApp"))</f>
        <v/>
      </c>
      <c r="D137" s="8" t="n"/>
      <c r="E137" s="8" t="n"/>
      <c r="F137" s="11" t="n"/>
      <c r="G137" s="8" t="n"/>
      <c r="H137" s="8" t="n"/>
      <c r="I137" s="12" t="n"/>
      <c r="J137" s="8">
        <f>IF(A137="","",IF(OR(H137="Ganho",H137="Perdido"),"Fechado",IF(I137="","Sem próximo passo",IF(I137&lt;TODAY(),"Atrasado",IF(I137=TODAY(),"Hoje","Em dia")))))</f>
        <v/>
      </c>
      <c r="K137" s="12" t="n"/>
      <c r="L137" s="12" t="n"/>
      <c r="M137" s="8" t="n"/>
      <c r="N137" s="8" t="n"/>
    </row>
    <row r="138">
      <c r="A138" s="8" t="n"/>
      <c r="B138" s="9" t="n"/>
      <c r="C138" s="10">
        <f>IF(B138="","",HYPERLINK("https://wa.me/"&amp;IF(LEN(SUBSTITUTE(SUBSTITUTE(SUBSTITUTE(SUBSTITUTE(SUBSTITUTE(SUBSTITUTE(B138,"(",""),")","")," ",""),"-",""),"+",""),".",""))&lt;=11,"55"&amp;SUBSTITUTE(SUBSTITUTE(SUBSTITUTE(SUBSTITUTE(SUBSTITUTE(SUBSTITUTE(B138,"(",""),")","")," ",""),"-",""),"+",""),".",""),SUBSTITUTE(SUBSTITUTE(SUBSTITUTE(SUBSTITUTE(SUBSTITUTE(SUBSTITUTE(B138,"(",""),")","")," ",""),"-",""),"+",""),".","")),"Abrir no WhatsApp"))</f>
        <v/>
      </c>
      <c r="D138" s="8" t="n"/>
      <c r="E138" s="8" t="n"/>
      <c r="F138" s="11" t="n"/>
      <c r="G138" s="8" t="n"/>
      <c r="H138" s="8" t="n"/>
      <c r="I138" s="12" t="n"/>
      <c r="J138" s="8">
        <f>IF(A138="","",IF(OR(H138="Ganho",H138="Perdido"),"Fechado",IF(I138="","Sem próximo passo",IF(I138&lt;TODAY(),"Atrasado",IF(I138=TODAY(),"Hoje","Em dia")))))</f>
        <v/>
      </c>
      <c r="K138" s="12" t="n"/>
      <c r="L138" s="12" t="n"/>
      <c r="M138" s="8" t="n"/>
      <c r="N138" s="8" t="n"/>
    </row>
    <row r="139">
      <c r="A139" s="8" t="n"/>
      <c r="B139" s="9" t="n"/>
      <c r="C139" s="10">
        <f>IF(B139="","",HYPERLINK("https://wa.me/"&amp;IF(LEN(SUBSTITUTE(SUBSTITUTE(SUBSTITUTE(SUBSTITUTE(SUBSTITUTE(SUBSTITUTE(B139,"(",""),")","")," ",""),"-",""),"+",""),".",""))&lt;=11,"55"&amp;SUBSTITUTE(SUBSTITUTE(SUBSTITUTE(SUBSTITUTE(SUBSTITUTE(SUBSTITUTE(B139,"(",""),")","")," ",""),"-",""),"+",""),".",""),SUBSTITUTE(SUBSTITUTE(SUBSTITUTE(SUBSTITUTE(SUBSTITUTE(SUBSTITUTE(B139,"(",""),")","")," ",""),"-",""),"+",""),".","")),"Abrir no WhatsApp"))</f>
        <v/>
      </c>
      <c r="D139" s="8" t="n"/>
      <c r="E139" s="8" t="n"/>
      <c r="F139" s="11" t="n"/>
      <c r="G139" s="8" t="n"/>
      <c r="H139" s="8" t="n"/>
      <c r="I139" s="12" t="n"/>
      <c r="J139" s="8">
        <f>IF(A139="","",IF(OR(H139="Ganho",H139="Perdido"),"Fechado",IF(I139="","Sem próximo passo",IF(I139&lt;TODAY(),"Atrasado",IF(I139=TODAY(),"Hoje","Em dia")))))</f>
        <v/>
      </c>
      <c r="K139" s="12" t="n"/>
      <c r="L139" s="12" t="n"/>
      <c r="M139" s="8" t="n"/>
      <c r="N139" s="8" t="n"/>
    </row>
    <row r="140">
      <c r="A140" s="8" t="n"/>
      <c r="B140" s="9" t="n"/>
      <c r="C140" s="10">
        <f>IF(B140="","",HYPERLINK("https://wa.me/"&amp;IF(LEN(SUBSTITUTE(SUBSTITUTE(SUBSTITUTE(SUBSTITUTE(SUBSTITUTE(SUBSTITUTE(B140,"(",""),")","")," ",""),"-",""),"+",""),".",""))&lt;=11,"55"&amp;SUBSTITUTE(SUBSTITUTE(SUBSTITUTE(SUBSTITUTE(SUBSTITUTE(SUBSTITUTE(B140,"(",""),")","")," ",""),"-",""),"+",""),".",""),SUBSTITUTE(SUBSTITUTE(SUBSTITUTE(SUBSTITUTE(SUBSTITUTE(SUBSTITUTE(B140,"(",""),")","")," ",""),"-",""),"+",""),".","")),"Abrir no WhatsApp"))</f>
        <v/>
      </c>
      <c r="D140" s="8" t="n"/>
      <c r="E140" s="8" t="n"/>
      <c r="F140" s="11" t="n"/>
      <c r="G140" s="8" t="n"/>
      <c r="H140" s="8" t="n"/>
      <c r="I140" s="12" t="n"/>
      <c r="J140" s="8">
        <f>IF(A140="","",IF(OR(H140="Ganho",H140="Perdido"),"Fechado",IF(I140="","Sem próximo passo",IF(I140&lt;TODAY(),"Atrasado",IF(I140=TODAY(),"Hoje","Em dia")))))</f>
        <v/>
      </c>
      <c r="K140" s="12" t="n"/>
      <c r="L140" s="12" t="n"/>
      <c r="M140" s="8" t="n"/>
      <c r="N140" s="8" t="n"/>
    </row>
    <row r="141">
      <c r="A141" s="8" t="n"/>
      <c r="B141" s="9" t="n"/>
      <c r="C141" s="10">
        <f>IF(B141="","",HYPERLINK("https://wa.me/"&amp;IF(LEN(SUBSTITUTE(SUBSTITUTE(SUBSTITUTE(SUBSTITUTE(SUBSTITUTE(SUBSTITUTE(B141,"(",""),")","")," ",""),"-",""),"+",""),".",""))&lt;=11,"55"&amp;SUBSTITUTE(SUBSTITUTE(SUBSTITUTE(SUBSTITUTE(SUBSTITUTE(SUBSTITUTE(B141,"(",""),")","")," ",""),"-",""),"+",""),".",""),SUBSTITUTE(SUBSTITUTE(SUBSTITUTE(SUBSTITUTE(SUBSTITUTE(SUBSTITUTE(B141,"(",""),")","")," ",""),"-",""),"+",""),".","")),"Abrir no WhatsApp"))</f>
        <v/>
      </c>
      <c r="D141" s="8" t="n"/>
      <c r="E141" s="8" t="n"/>
      <c r="F141" s="11" t="n"/>
      <c r="G141" s="8" t="n"/>
      <c r="H141" s="8" t="n"/>
      <c r="I141" s="12" t="n"/>
      <c r="J141" s="8">
        <f>IF(A141="","",IF(OR(H141="Ganho",H141="Perdido"),"Fechado",IF(I141="","Sem próximo passo",IF(I141&lt;TODAY(),"Atrasado",IF(I141=TODAY(),"Hoje","Em dia")))))</f>
        <v/>
      </c>
      <c r="K141" s="12" t="n"/>
      <c r="L141" s="12" t="n"/>
      <c r="M141" s="8" t="n"/>
      <c r="N141" s="8" t="n"/>
    </row>
    <row r="142">
      <c r="A142" s="8" t="n"/>
      <c r="B142" s="9" t="n"/>
      <c r="C142" s="10">
        <f>IF(B142="","",HYPERLINK("https://wa.me/"&amp;IF(LEN(SUBSTITUTE(SUBSTITUTE(SUBSTITUTE(SUBSTITUTE(SUBSTITUTE(SUBSTITUTE(B142,"(",""),")","")," ",""),"-",""),"+",""),".",""))&lt;=11,"55"&amp;SUBSTITUTE(SUBSTITUTE(SUBSTITUTE(SUBSTITUTE(SUBSTITUTE(SUBSTITUTE(B142,"(",""),")","")," ",""),"-",""),"+",""),".",""),SUBSTITUTE(SUBSTITUTE(SUBSTITUTE(SUBSTITUTE(SUBSTITUTE(SUBSTITUTE(B142,"(",""),")","")," ",""),"-",""),"+",""),".","")),"Abrir no WhatsApp"))</f>
        <v/>
      </c>
      <c r="D142" s="8" t="n"/>
      <c r="E142" s="8" t="n"/>
      <c r="F142" s="11" t="n"/>
      <c r="G142" s="8" t="n"/>
      <c r="H142" s="8" t="n"/>
      <c r="I142" s="12" t="n"/>
      <c r="J142" s="8">
        <f>IF(A142="","",IF(OR(H142="Ganho",H142="Perdido"),"Fechado",IF(I142="","Sem próximo passo",IF(I142&lt;TODAY(),"Atrasado",IF(I142=TODAY(),"Hoje","Em dia")))))</f>
        <v/>
      </c>
      <c r="K142" s="12" t="n"/>
      <c r="L142" s="12" t="n"/>
      <c r="M142" s="8" t="n"/>
      <c r="N142" s="8" t="n"/>
    </row>
    <row r="143">
      <c r="A143" s="8" t="n"/>
      <c r="B143" s="9" t="n"/>
      <c r="C143" s="10">
        <f>IF(B143="","",HYPERLINK("https://wa.me/"&amp;IF(LEN(SUBSTITUTE(SUBSTITUTE(SUBSTITUTE(SUBSTITUTE(SUBSTITUTE(SUBSTITUTE(B143,"(",""),")","")," ",""),"-",""),"+",""),".",""))&lt;=11,"55"&amp;SUBSTITUTE(SUBSTITUTE(SUBSTITUTE(SUBSTITUTE(SUBSTITUTE(SUBSTITUTE(B143,"(",""),")","")," ",""),"-",""),"+",""),".",""),SUBSTITUTE(SUBSTITUTE(SUBSTITUTE(SUBSTITUTE(SUBSTITUTE(SUBSTITUTE(B143,"(",""),")","")," ",""),"-",""),"+",""),".","")),"Abrir no WhatsApp"))</f>
        <v/>
      </c>
      <c r="D143" s="8" t="n"/>
      <c r="E143" s="8" t="n"/>
      <c r="F143" s="11" t="n"/>
      <c r="G143" s="8" t="n"/>
      <c r="H143" s="8" t="n"/>
      <c r="I143" s="12" t="n"/>
      <c r="J143" s="8">
        <f>IF(A143="","",IF(OR(H143="Ganho",H143="Perdido"),"Fechado",IF(I143="","Sem próximo passo",IF(I143&lt;TODAY(),"Atrasado",IF(I143=TODAY(),"Hoje","Em dia")))))</f>
        <v/>
      </c>
      <c r="K143" s="12" t="n"/>
      <c r="L143" s="12" t="n"/>
      <c r="M143" s="8" t="n"/>
      <c r="N143" s="8" t="n"/>
    </row>
    <row r="144">
      <c r="A144" s="8" t="n"/>
      <c r="B144" s="9" t="n"/>
      <c r="C144" s="10">
        <f>IF(B144="","",HYPERLINK("https://wa.me/"&amp;IF(LEN(SUBSTITUTE(SUBSTITUTE(SUBSTITUTE(SUBSTITUTE(SUBSTITUTE(SUBSTITUTE(B144,"(",""),")","")," ",""),"-",""),"+",""),".",""))&lt;=11,"55"&amp;SUBSTITUTE(SUBSTITUTE(SUBSTITUTE(SUBSTITUTE(SUBSTITUTE(SUBSTITUTE(B144,"(",""),")","")," ",""),"-",""),"+",""),".",""),SUBSTITUTE(SUBSTITUTE(SUBSTITUTE(SUBSTITUTE(SUBSTITUTE(SUBSTITUTE(B144,"(",""),")","")," ",""),"-",""),"+",""),".","")),"Abrir no WhatsApp"))</f>
        <v/>
      </c>
      <c r="D144" s="8" t="n"/>
      <c r="E144" s="8" t="n"/>
      <c r="F144" s="11" t="n"/>
      <c r="G144" s="8" t="n"/>
      <c r="H144" s="8" t="n"/>
      <c r="I144" s="12" t="n"/>
      <c r="J144" s="8">
        <f>IF(A144="","",IF(OR(H144="Ganho",H144="Perdido"),"Fechado",IF(I144="","Sem próximo passo",IF(I144&lt;TODAY(),"Atrasado",IF(I144=TODAY(),"Hoje","Em dia")))))</f>
        <v/>
      </c>
      <c r="K144" s="12" t="n"/>
      <c r="L144" s="12" t="n"/>
      <c r="M144" s="8" t="n"/>
      <c r="N144" s="8" t="n"/>
    </row>
    <row r="145">
      <c r="A145" s="8" t="n"/>
      <c r="B145" s="9" t="n"/>
      <c r="C145" s="10">
        <f>IF(B145="","",HYPERLINK("https://wa.me/"&amp;IF(LEN(SUBSTITUTE(SUBSTITUTE(SUBSTITUTE(SUBSTITUTE(SUBSTITUTE(SUBSTITUTE(B145,"(",""),")","")," ",""),"-",""),"+",""),".",""))&lt;=11,"55"&amp;SUBSTITUTE(SUBSTITUTE(SUBSTITUTE(SUBSTITUTE(SUBSTITUTE(SUBSTITUTE(B145,"(",""),")","")," ",""),"-",""),"+",""),".",""),SUBSTITUTE(SUBSTITUTE(SUBSTITUTE(SUBSTITUTE(SUBSTITUTE(SUBSTITUTE(B145,"(",""),")","")," ",""),"-",""),"+",""),".","")),"Abrir no WhatsApp"))</f>
        <v/>
      </c>
      <c r="D145" s="8" t="n"/>
      <c r="E145" s="8" t="n"/>
      <c r="F145" s="11" t="n"/>
      <c r="G145" s="8" t="n"/>
      <c r="H145" s="8" t="n"/>
      <c r="I145" s="12" t="n"/>
      <c r="J145" s="8">
        <f>IF(A145="","",IF(OR(H145="Ganho",H145="Perdido"),"Fechado",IF(I145="","Sem próximo passo",IF(I145&lt;TODAY(),"Atrasado",IF(I145=TODAY(),"Hoje","Em dia")))))</f>
        <v/>
      </c>
      <c r="K145" s="12" t="n"/>
      <c r="L145" s="12" t="n"/>
      <c r="M145" s="8" t="n"/>
      <c r="N145" s="8" t="n"/>
    </row>
    <row r="146">
      <c r="A146" s="8" t="n"/>
      <c r="B146" s="9" t="n"/>
      <c r="C146" s="10">
        <f>IF(B146="","",HYPERLINK("https://wa.me/"&amp;IF(LEN(SUBSTITUTE(SUBSTITUTE(SUBSTITUTE(SUBSTITUTE(SUBSTITUTE(SUBSTITUTE(B146,"(",""),")","")," ",""),"-",""),"+",""),".",""))&lt;=11,"55"&amp;SUBSTITUTE(SUBSTITUTE(SUBSTITUTE(SUBSTITUTE(SUBSTITUTE(SUBSTITUTE(B146,"(",""),")","")," ",""),"-",""),"+",""),".",""),SUBSTITUTE(SUBSTITUTE(SUBSTITUTE(SUBSTITUTE(SUBSTITUTE(SUBSTITUTE(B146,"(",""),")","")," ",""),"-",""),"+",""),".","")),"Abrir no WhatsApp"))</f>
        <v/>
      </c>
      <c r="D146" s="8" t="n"/>
      <c r="E146" s="8" t="n"/>
      <c r="F146" s="11" t="n"/>
      <c r="G146" s="8" t="n"/>
      <c r="H146" s="8" t="n"/>
      <c r="I146" s="12" t="n"/>
      <c r="J146" s="8">
        <f>IF(A146="","",IF(OR(H146="Ganho",H146="Perdido"),"Fechado",IF(I146="","Sem próximo passo",IF(I146&lt;TODAY(),"Atrasado",IF(I146=TODAY(),"Hoje","Em dia")))))</f>
        <v/>
      </c>
      <c r="K146" s="12" t="n"/>
      <c r="L146" s="12" t="n"/>
      <c r="M146" s="8" t="n"/>
      <c r="N146" s="8" t="n"/>
    </row>
    <row r="147">
      <c r="A147" s="8" t="n"/>
      <c r="B147" s="9" t="n"/>
      <c r="C147" s="10">
        <f>IF(B147="","",HYPERLINK("https://wa.me/"&amp;IF(LEN(SUBSTITUTE(SUBSTITUTE(SUBSTITUTE(SUBSTITUTE(SUBSTITUTE(SUBSTITUTE(B147,"(",""),")","")," ",""),"-",""),"+",""),".",""))&lt;=11,"55"&amp;SUBSTITUTE(SUBSTITUTE(SUBSTITUTE(SUBSTITUTE(SUBSTITUTE(SUBSTITUTE(B147,"(",""),")","")," ",""),"-",""),"+",""),".",""),SUBSTITUTE(SUBSTITUTE(SUBSTITUTE(SUBSTITUTE(SUBSTITUTE(SUBSTITUTE(B147,"(",""),")","")," ",""),"-",""),"+",""),".","")),"Abrir no WhatsApp"))</f>
        <v/>
      </c>
      <c r="D147" s="8" t="n"/>
      <c r="E147" s="8" t="n"/>
      <c r="F147" s="11" t="n"/>
      <c r="G147" s="8" t="n"/>
      <c r="H147" s="8" t="n"/>
      <c r="I147" s="12" t="n"/>
      <c r="J147" s="8">
        <f>IF(A147="","",IF(OR(H147="Ganho",H147="Perdido"),"Fechado",IF(I147="","Sem próximo passo",IF(I147&lt;TODAY(),"Atrasado",IF(I147=TODAY(),"Hoje","Em dia")))))</f>
        <v/>
      </c>
      <c r="K147" s="12" t="n"/>
      <c r="L147" s="12" t="n"/>
      <c r="M147" s="8" t="n"/>
      <c r="N147" s="8" t="n"/>
    </row>
    <row r="148">
      <c r="A148" s="8" t="n"/>
      <c r="B148" s="9" t="n"/>
      <c r="C148" s="10">
        <f>IF(B148="","",HYPERLINK("https://wa.me/"&amp;IF(LEN(SUBSTITUTE(SUBSTITUTE(SUBSTITUTE(SUBSTITUTE(SUBSTITUTE(SUBSTITUTE(B148,"(",""),")","")," ",""),"-",""),"+",""),".",""))&lt;=11,"55"&amp;SUBSTITUTE(SUBSTITUTE(SUBSTITUTE(SUBSTITUTE(SUBSTITUTE(SUBSTITUTE(B148,"(",""),")","")," ",""),"-",""),"+",""),".",""),SUBSTITUTE(SUBSTITUTE(SUBSTITUTE(SUBSTITUTE(SUBSTITUTE(SUBSTITUTE(B148,"(",""),")","")," ",""),"-",""),"+",""),".","")),"Abrir no WhatsApp"))</f>
        <v/>
      </c>
      <c r="D148" s="8" t="n"/>
      <c r="E148" s="8" t="n"/>
      <c r="F148" s="11" t="n"/>
      <c r="G148" s="8" t="n"/>
      <c r="H148" s="8" t="n"/>
      <c r="I148" s="12" t="n"/>
      <c r="J148" s="8">
        <f>IF(A148="","",IF(OR(H148="Ganho",H148="Perdido"),"Fechado",IF(I148="","Sem próximo passo",IF(I148&lt;TODAY(),"Atrasado",IF(I148=TODAY(),"Hoje","Em dia")))))</f>
        <v/>
      </c>
      <c r="K148" s="12" t="n"/>
      <c r="L148" s="12" t="n"/>
      <c r="M148" s="8" t="n"/>
      <c r="N148" s="8" t="n"/>
    </row>
    <row r="149">
      <c r="A149" s="8" t="n"/>
      <c r="B149" s="9" t="n"/>
      <c r="C149" s="10">
        <f>IF(B149="","",HYPERLINK("https://wa.me/"&amp;IF(LEN(SUBSTITUTE(SUBSTITUTE(SUBSTITUTE(SUBSTITUTE(SUBSTITUTE(SUBSTITUTE(B149,"(",""),")","")," ",""),"-",""),"+",""),".",""))&lt;=11,"55"&amp;SUBSTITUTE(SUBSTITUTE(SUBSTITUTE(SUBSTITUTE(SUBSTITUTE(SUBSTITUTE(B149,"(",""),")","")," ",""),"-",""),"+",""),".",""),SUBSTITUTE(SUBSTITUTE(SUBSTITUTE(SUBSTITUTE(SUBSTITUTE(SUBSTITUTE(B149,"(",""),")","")," ",""),"-",""),"+",""),".","")),"Abrir no WhatsApp"))</f>
        <v/>
      </c>
      <c r="D149" s="8" t="n"/>
      <c r="E149" s="8" t="n"/>
      <c r="F149" s="11" t="n"/>
      <c r="G149" s="8" t="n"/>
      <c r="H149" s="8" t="n"/>
      <c r="I149" s="12" t="n"/>
      <c r="J149" s="8">
        <f>IF(A149="","",IF(OR(H149="Ganho",H149="Perdido"),"Fechado",IF(I149="","Sem próximo passo",IF(I149&lt;TODAY(),"Atrasado",IF(I149=TODAY(),"Hoje","Em dia")))))</f>
        <v/>
      </c>
      <c r="K149" s="12" t="n"/>
      <c r="L149" s="12" t="n"/>
      <c r="M149" s="8" t="n"/>
      <c r="N149" s="8" t="n"/>
    </row>
    <row r="150">
      <c r="A150" s="8" t="n"/>
      <c r="B150" s="9" t="n"/>
      <c r="C150" s="10">
        <f>IF(B150="","",HYPERLINK("https://wa.me/"&amp;IF(LEN(SUBSTITUTE(SUBSTITUTE(SUBSTITUTE(SUBSTITUTE(SUBSTITUTE(SUBSTITUTE(B150,"(",""),")","")," ",""),"-",""),"+",""),".",""))&lt;=11,"55"&amp;SUBSTITUTE(SUBSTITUTE(SUBSTITUTE(SUBSTITUTE(SUBSTITUTE(SUBSTITUTE(B150,"(",""),")","")," ",""),"-",""),"+",""),".",""),SUBSTITUTE(SUBSTITUTE(SUBSTITUTE(SUBSTITUTE(SUBSTITUTE(SUBSTITUTE(B150,"(",""),")","")," ",""),"-",""),"+",""),".","")),"Abrir no WhatsApp"))</f>
        <v/>
      </c>
      <c r="D150" s="8" t="n"/>
      <c r="E150" s="8" t="n"/>
      <c r="F150" s="11" t="n"/>
      <c r="G150" s="8" t="n"/>
      <c r="H150" s="8" t="n"/>
      <c r="I150" s="12" t="n"/>
      <c r="J150" s="8">
        <f>IF(A150="","",IF(OR(H150="Ganho",H150="Perdido"),"Fechado",IF(I150="","Sem próximo passo",IF(I150&lt;TODAY(),"Atrasado",IF(I150=TODAY(),"Hoje","Em dia")))))</f>
        <v/>
      </c>
      <c r="K150" s="12" t="n"/>
      <c r="L150" s="12" t="n"/>
      <c r="M150" s="8" t="n"/>
      <c r="N150" s="8" t="n"/>
    </row>
    <row r="151">
      <c r="A151" s="8" t="n"/>
      <c r="B151" s="9" t="n"/>
      <c r="C151" s="10">
        <f>IF(B151="","",HYPERLINK("https://wa.me/"&amp;IF(LEN(SUBSTITUTE(SUBSTITUTE(SUBSTITUTE(SUBSTITUTE(SUBSTITUTE(SUBSTITUTE(B151,"(",""),")","")," ",""),"-",""),"+",""),".",""))&lt;=11,"55"&amp;SUBSTITUTE(SUBSTITUTE(SUBSTITUTE(SUBSTITUTE(SUBSTITUTE(SUBSTITUTE(B151,"(",""),")","")," ",""),"-",""),"+",""),".",""),SUBSTITUTE(SUBSTITUTE(SUBSTITUTE(SUBSTITUTE(SUBSTITUTE(SUBSTITUTE(B151,"(",""),")","")," ",""),"-",""),"+",""),".","")),"Abrir no WhatsApp"))</f>
        <v/>
      </c>
      <c r="D151" s="8" t="n"/>
      <c r="E151" s="8" t="n"/>
      <c r="F151" s="11" t="n"/>
      <c r="G151" s="8" t="n"/>
      <c r="H151" s="8" t="n"/>
      <c r="I151" s="12" t="n"/>
      <c r="J151" s="8">
        <f>IF(A151="","",IF(OR(H151="Ganho",H151="Perdido"),"Fechado",IF(I151="","Sem próximo passo",IF(I151&lt;TODAY(),"Atrasado",IF(I151=TODAY(),"Hoje","Em dia")))))</f>
        <v/>
      </c>
      <c r="K151" s="12" t="n"/>
      <c r="L151" s="12" t="n"/>
      <c r="M151" s="8" t="n"/>
      <c r="N151" s="8" t="n"/>
    </row>
    <row r="152">
      <c r="A152" s="8" t="n"/>
      <c r="B152" s="9" t="n"/>
      <c r="C152" s="10">
        <f>IF(B152="","",HYPERLINK("https://wa.me/"&amp;IF(LEN(SUBSTITUTE(SUBSTITUTE(SUBSTITUTE(SUBSTITUTE(SUBSTITUTE(SUBSTITUTE(B152,"(",""),")","")," ",""),"-",""),"+",""),".",""))&lt;=11,"55"&amp;SUBSTITUTE(SUBSTITUTE(SUBSTITUTE(SUBSTITUTE(SUBSTITUTE(SUBSTITUTE(B152,"(",""),")","")," ",""),"-",""),"+",""),".",""),SUBSTITUTE(SUBSTITUTE(SUBSTITUTE(SUBSTITUTE(SUBSTITUTE(SUBSTITUTE(B152,"(",""),")","")," ",""),"-",""),"+",""),".","")),"Abrir no WhatsApp"))</f>
        <v/>
      </c>
      <c r="D152" s="8" t="n"/>
      <c r="E152" s="8" t="n"/>
      <c r="F152" s="11" t="n"/>
      <c r="G152" s="8" t="n"/>
      <c r="H152" s="8" t="n"/>
      <c r="I152" s="12" t="n"/>
      <c r="J152" s="8">
        <f>IF(A152="","",IF(OR(H152="Ganho",H152="Perdido"),"Fechado",IF(I152="","Sem próximo passo",IF(I152&lt;TODAY(),"Atrasado",IF(I152=TODAY(),"Hoje","Em dia")))))</f>
        <v/>
      </c>
      <c r="K152" s="12" t="n"/>
      <c r="L152" s="12" t="n"/>
      <c r="M152" s="8" t="n"/>
      <c r="N152" s="8" t="n"/>
    </row>
    <row r="153">
      <c r="A153" s="8" t="n"/>
      <c r="B153" s="9" t="n"/>
      <c r="C153" s="10">
        <f>IF(B153="","",HYPERLINK("https://wa.me/"&amp;IF(LEN(SUBSTITUTE(SUBSTITUTE(SUBSTITUTE(SUBSTITUTE(SUBSTITUTE(SUBSTITUTE(B153,"(",""),")","")," ",""),"-",""),"+",""),".",""))&lt;=11,"55"&amp;SUBSTITUTE(SUBSTITUTE(SUBSTITUTE(SUBSTITUTE(SUBSTITUTE(SUBSTITUTE(B153,"(",""),")","")," ",""),"-",""),"+",""),".",""),SUBSTITUTE(SUBSTITUTE(SUBSTITUTE(SUBSTITUTE(SUBSTITUTE(SUBSTITUTE(B153,"(",""),")","")," ",""),"-",""),"+",""),".","")),"Abrir no WhatsApp"))</f>
        <v/>
      </c>
      <c r="D153" s="8" t="n"/>
      <c r="E153" s="8" t="n"/>
      <c r="F153" s="11" t="n"/>
      <c r="G153" s="8" t="n"/>
      <c r="H153" s="8" t="n"/>
      <c r="I153" s="12" t="n"/>
      <c r="J153" s="8">
        <f>IF(A153="","",IF(OR(H153="Ganho",H153="Perdido"),"Fechado",IF(I153="","Sem próximo passo",IF(I153&lt;TODAY(),"Atrasado",IF(I153=TODAY(),"Hoje","Em dia")))))</f>
        <v/>
      </c>
      <c r="K153" s="12" t="n"/>
      <c r="L153" s="12" t="n"/>
      <c r="M153" s="8" t="n"/>
      <c r="N153" s="8" t="n"/>
    </row>
    <row r="154">
      <c r="A154" s="8" t="n"/>
      <c r="B154" s="9" t="n"/>
      <c r="C154" s="10">
        <f>IF(B154="","",HYPERLINK("https://wa.me/"&amp;IF(LEN(SUBSTITUTE(SUBSTITUTE(SUBSTITUTE(SUBSTITUTE(SUBSTITUTE(SUBSTITUTE(B154,"(",""),")","")," ",""),"-",""),"+",""),".",""))&lt;=11,"55"&amp;SUBSTITUTE(SUBSTITUTE(SUBSTITUTE(SUBSTITUTE(SUBSTITUTE(SUBSTITUTE(B154,"(",""),")","")," ",""),"-",""),"+",""),".",""),SUBSTITUTE(SUBSTITUTE(SUBSTITUTE(SUBSTITUTE(SUBSTITUTE(SUBSTITUTE(B154,"(",""),")","")," ",""),"-",""),"+",""),".","")),"Abrir no WhatsApp"))</f>
        <v/>
      </c>
      <c r="D154" s="8" t="n"/>
      <c r="E154" s="8" t="n"/>
      <c r="F154" s="11" t="n"/>
      <c r="G154" s="8" t="n"/>
      <c r="H154" s="8" t="n"/>
      <c r="I154" s="12" t="n"/>
      <c r="J154" s="8">
        <f>IF(A154="","",IF(OR(H154="Ganho",H154="Perdido"),"Fechado",IF(I154="","Sem próximo passo",IF(I154&lt;TODAY(),"Atrasado",IF(I154=TODAY(),"Hoje","Em dia")))))</f>
        <v/>
      </c>
      <c r="K154" s="12" t="n"/>
      <c r="L154" s="12" t="n"/>
      <c r="M154" s="8" t="n"/>
      <c r="N154" s="8" t="n"/>
    </row>
    <row r="155">
      <c r="A155" s="8" t="n"/>
      <c r="B155" s="9" t="n"/>
      <c r="C155" s="10">
        <f>IF(B155="","",HYPERLINK("https://wa.me/"&amp;IF(LEN(SUBSTITUTE(SUBSTITUTE(SUBSTITUTE(SUBSTITUTE(SUBSTITUTE(SUBSTITUTE(B155,"(",""),")","")," ",""),"-",""),"+",""),".",""))&lt;=11,"55"&amp;SUBSTITUTE(SUBSTITUTE(SUBSTITUTE(SUBSTITUTE(SUBSTITUTE(SUBSTITUTE(B155,"(",""),")","")," ",""),"-",""),"+",""),".",""),SUBSTITUTE(SUBSTITUTE(SUBSTITUTE(SUBSTITUTE(SUBSTITUTE(SUBSTITUTE(B155,"(",""),")","")," ",""),"-",""),"+",""),".","")),"Abrir no WhatsApp"))</f>
        <v/>
      </c>
      <c r="D155" s="8" t="n"/>
      <c r="E155" s="8" t="n"/>
      <c r="F155" s="11" t="n"/>
      <c r="G155" s="8" t="n"/>
      <c r="H155" s="8" t="n"/>
      <c r="I155" s="12" t="n"/>
      <c r="J155" s="8">
        <f>IF(A155="","",IF(OR(H155="Ganho",H155="Perdido"),"Fechado",IF(I155="","Sem próximo passo",IF(I155&lt;TODAY(),"Atrasado",IF(I155=TODAY(),"Hoje","Em dia")))))</f>
        <v/>
      </c>
      <c r="K155" s="12" t="n"/>
      <c r="L155" s="12" t="n"/>
      <c r="M155" s="8" t="n"/>
      <c r="N155" s="8" t="n"/>
    </row>
    <row r="156">
      <c r="A156" s="8" t="n"/>
      <c r="B156" s="9" t="n"/>
      <c r="C156" s="10">
        <f>IF(B156="","",HYPERLINK("https://wa.me/"&amp;IF(LEN(SUBSTITUTE(SUBSTITUTE(SUBSTITUTE(SUBSTITUTE(SUBSTITUTE(SUBSTITUTE(B156,"(",""),")","")," ",""),"-",""),"+",""),".",""))&lt;=11,"55"&amp;SUBSTITUTE(SUBSTITUTE(SUBSTITUTE(SUBSTITUTE(SUBSTITUTE(SUBSTITUTE(B156,"(",""),")","")," ",""),"-",""),"+",""),".",""),SUBSTITUTE(SUBSTITUTE(SUBSTITUTE(SUBSTITUTE(SUBSTITUTE(SUBSTITUTE(B156,"(",""),")","")," ",""),"-",""),"+",""),".","")),"Abrir no WhatsApp"))</f>
        <v/>
      </c>
      <c r="D156" s="8" t="n"/>
      <c r="E156" s="8" t="n"/>
      <c r="F156" s="11" t="n"/>
      <c r="G156" s="8" t="n"/>
      <c r="H156" s="8" t="n"/>
      <c r="I156" s="12" t="n"/>
      <c r="J156" s="8">
        <f>IF(A156="","",IF(OR(H156="Ganho",H156="Perdido"),"Fechado",IF(I156="","Sem próximo passo",IF(I156&lt;TODAY(),"Atrasado",IF(I156=TODAY(),"Hoje","Em dia")))))</f>
        <v/>
      </c>
      <c r="K156" s="12" t="n"/>
      <c r="L156" s="12" t="n"/>
      <c r="M156" s="8" t="n"/>
      <c r="N156" s="8" t="n"/>
    </row>
    <row r="157">
      <c r="A157" s="8" t="n"/>
      <c r="B157" s="9" t="n"/>
      <c r="C157" s="10">
        <f>IF(B157="","",HYPERLINK("https://wa.me/"&amp;IF(LEN(SUBSTITUTE(SUBSTITUTE(SUBSTITUTE(SUBSTITUTE(SUBSTITUTE(SUBSTITUTE(B157,"(",""),")","")," ",""),"-",""),"+",""),".",""))&lt;=11,"55"&amp;SUBSTITUTE(SUBSTITUTE(SUBSTITUTE(SUBSTITUTE(SUBSTITUTE(SUBSTITUTE(B157,"(",""),")","")," ",""),"-",""),"+",""),".",""),SUBSTITUTE(SUBSTITUTE(SUBSTITUTE(SUBSTITUTE(SUBSTITUTE(SUBSTITUTE(B157,"(",""),")","")," ",""),"-",""),"+",""),".","")),"Abrir no WhatsApp"))</f>
        <v/>
      </c>
      <c r="D157" s="8" t="n"/>
      <c r="E157" s="8" t="n"/>
      <c r="F157" s="11" t="n"/>
      <c r="G157" s="8" t="n"/>
      <c r="H157" s="8" t="n"/>
      <c r="I157" s="12" t="n"/>
      <c r="J157" s="8">
        <f>IF(A157="","",IF(OR(H157="Ganho",H157="Perdido"),"Fechado",IF(I157="","Sem próximo passo",IF(I157&lt;TODAY(),"Atrasado",IF(I157=TODAY(),"Hoje","Em dia")))))</f>
        <v/>
      </c>
      <c r="K157" s="12" t="n"/>
      <c r="L157" s="12" t="n"/>
      <c r="M157" s="8" t="n"/>
      <c r="N157" s="8" t="n"/>
    </row>
    <row r="158">
      <c r="A158" s="8" t="n"/>
      <c r="B158" s="9" t="n"/>
      <c r="C158" s="10">
        <f>IF(B158="","",HYPERLINK("https://wa.me/"&amp;IF(LEN(SUBSTITUTE(SUBSTITUTE(SUBSTITUTE(SUBSTITUTE(SUBSTITUTE(SUBSTITUTE(B158,"(",""),")","")," ",""),"-",""),"+",""),".",""))&lt;=11,"55"&amp;SUBSTITUTE(SUBSTITUTE(SUBSTITUTE(SUBSTITUTE(SUBSTITUTE(SUBSTITUTE(B158,"(",""),")","")," ",""),"-",""),"+",""),".",""),SUBSTITUTE(SUBSTITUTE(SUBSTITUTE(SUBSTITUTE(SUBSTITUTE(SUBSTITUTE(B158,"(",""),")","")," ",""),"-",""),"+",""),".","")),"Abrir no WhatsApp"))</f>
        <v/>
      </c>
      <c r="D158" s="8" t="n"/>
      <c r="E158" s="8" t="n"/>
      <c r="F158" s="11" t="n"/>
      <c r="G158" s="8" t="n"/>
      <c r="H158" s="8" t="n"/>
      <c r="I158" s="12" t="n"/>
      <c r="J158" s="8">
        <f>IF(A158="","",IF(OR(H158="Ganho",H158="Perdido"),"Fechado",IF(I158="","Sem próximo passo",IF(I158&lt;TODAY(),"Atrasado",IF(I158=TODAY(),"Hoje","Em dia")))))</f>
        <v/>
      </c>
      <c r="K158" s="12" t="n"/>
      <c r="L158" s="12" t="n"/>
      <c r="M158" s="8" t="n"/>
      <c r="N158" s="8" t="n"/>
    </row>
    <row r="159">
      <c r="A159" s="8" t="n"/>
      <c r="B159" s="9" t="n"/>
      <c r="C159" s="10">
        <f>IF(B159="","",HYPERLINK("https://wa.me/"&amp;IF(LEN(SUBSTITUTE(SUBSTITUTE(SUBSTITUTE(SUBSTITUTE(SUBSTITUTE(SUBSTITUTE(B159,"(",""),")","")," ",""),"-",""),"+",""),".",""))&lt;=11,"55"&amp;SUBSTITUTE(SUBSTITUTE(SUBSTITUTE(SUBSTITUTE(SUBSTITUTE(SUBSTITUTE(B159,"(",""),")","")," ",""),"-",""),"+",""),".",""),SUBSTITUTE(SUBSTITUTE(SUBSTITUTE(SUBSTITUTE(SUBSTITUTE(SUBSTITUTE(B159,"(",""),")","")," ",""),"-",""),"+",""),".","")),"Abrir no WhatsApp"))</f>
        <v/>
      </c>
      <c r="D159" s="8" t="n"/>
      <c r="E159" s="8" t="n"/>
      <c r="F159" s="11" t="n"/>
      <c r="G159" s="8" t="n"/>
      <c r="H159" s="8" t="n"/>
      <c r="I159" s="12" t="n"/>
      <c r="J159" s="8">
        <f>IF(A159="","",IF(OR(H159="Ganho",H159="Perdido"),"Fechado",IF(I159="","Sem próximo passo",IF(I159&lt;TODAY(),"Atrasado",IF(I159=TODAY(),"Hoje","Em dia")))))</f>
        <v/>
      </c>
      <c r="K159" s="12" t="n"/>
      <c r="L159" s="12" t="n"/>
      <c r="M159" s="8" t="n"/>
      <c r="N159" s="8" t="n"/>
    </row>
    <row r="160">
      <c r="A160" s="8" t="n"/>
      <c r="B160" s="9" t="n"/>
      <c r="C160" s="10">
        <f>IF(B160="","",HYPERLINK("https://wa.me/"&amp;IF(LEN(SUBSTITUTE(SUBSTITUTE(SUBSTITUTE(SUBSTITUTE(SUBSTITUTE(SUBSTITUTE(B160,"(",""),")","")," ",""),"-",""),"+",""),".",""))&lt;=11,"55"&amp;SUBSTITUTE(SUBSTITUTE(SUBSTITUTE(SUBSTITUTE(SUBSTITUTE(SUBSTITUTE(B160,"(",""),")","")," ",""),"-",""),"+",""),".",""),SUBSTITUTE(SUBSTITUTE(SUBSTITUTE(SUBSTITUTE(SUBSTITUTE(SUBSTITUTE(B160,"(",""),")","")," ",""),"-",""),"+",""),".","")),"Abrir no WhatsApp"))</f>
        <v/>
      </c>
      <c r="D160" s="8" t="n"/>
      <c r="E160" s="8" t="n"/>
      <c r="F160" s="11" t="n"/>
      <c r="G160" s="8" t="n"/>
      <c r="H160" s="8" t="n"/>
      <c r="I160" s="12" t="n"/>
      <c r="J160" s="8">
        <f>IF(A160="","",IF(OR(H160="Ganho",H160="Perdido"),"Fechado",IF(I160="","Sem próximo passo",IF(I160&lt;TODAY(),"Atrasado",IF(I160=TODAY(),"Hoje","Em dia")))))</f>
        <v/>
      </c>
      <c r="K160" s="12" t="n"/>
      <c r="L160" s="12" t="n"/>
      <c r="M160" s="8" t="n"/>
      <c r="N160" s="8" t="n"/>
    </row>
    <row r="161">
      <c r="A161" s="8" t="n"/>
      <c r="B161" s="9" t="n"/>
      <c r="C161" s="10">
        <f>IF(B161="","",HYPERLINK("https://wa.me/"&amp;IF(LEN(SUBSTITUTE(SUBSTITUTE(SUBSTITUTE(SUBSTITUTE(SUBSTITUTE(SUBSTITUTE(B161,"(",""),")","")," ",""),"-",""),"+",""),".",""))&lt;=11,"55"&amp;SUBSTITUTE(SUBSTITUTE(SUBSTITUTE(SUBSTITUTE(SUBSTITUTE(SUBSTITUTE(B161,"(",""),")","")," ",""),"-",""),"+",""),".",""),SUBSTITUTE(SUBSTITUTE(SUBSTITUTE(SUBSTITUTE(SUBSTITUTE(SUBSTITUTE(B161,"(",""),")","")," ",""),"-",""),"+",""),".","")),"Abrir no WhatsApp"))</f>
        <v/>
      </c>
      <c r="D161" s="8" t="n"/>
      <c r="E161" s="8" t="n"/>
      <c r="F161" s="11" t="n"/>
      <c r="G161" s="8" t="n"/>
      <c r="H161" s="8" t="n"/>
      <c r="I161" s="12" t="n"/>
      <c r="J161" s="8">
        <f>IF(A161="","",IF(OR(H161="Ganho",H161="Perdido"),"Fechado",IF(I161="","Sem próximo passo",IF(I161&lt;TODAY(),"Atrasado",IF(I161=TODAY(),"Hoje","Em dia")))))</f>
        <v/>
      </c>
      <c r="K161" s="12" t="n"/>
      <c r="L161" s="12" t="n"/>
      <c r="M161" s="8" t="n"/>
      <c r="N161" s="8" t="n"/>
    </row>
    <row r="162">
      <c r="A162" s="8" t="n"/>
      <c r="B162" s="9" t="n"/>
      <c r="C162" s="10">
        <f>IF(B162="","",HYPERLINK("https://wa.me/"&amp;IF(LEN(SUBSTITUTE(SUBSTITUTE(SUBSTITUTE(SUBSTITUTE(SUBSTITUTE(SUBSTITUTE(B162,"(",""),")","")," ",""),"-",""),"+",""),".",""))&lt;=11,"55"&amp;SUBSTITUTE(SUBSTITUTE(SUBSTITUTE(SUBSTITUTE(SUBSTITUTE(SUBSTITUTE(B162,"(",""),")","")," ",""),"-",""),"+",""),".",""),SUBSTITUTE(SUBSTITUTE(SUBSTITUTE(SUBSTITUTE(SUBSTITUTE(SUBSTITUTE(B162,"(",""),")","")," ",""),"-",""),"+",""),".","")),"Abrir no WhatsApp"))</f>
        <v/>
      </c>
      <c r="D162" s="8" t="n"/>
      <c r="E162" s="8" t="n"/>
      <c r="F162" s="11" t="n"/>
      <c r="G162" s="8" t="n"/>
      <c r="H162" s="8" t="n"/>
      <c r="I162" s="12" t="n"/>
      <c r="J162" s="8">
        <f>IF(A162="","",IF(OR(H162="Ganho",H162="Perdido"),"Fechado",IF(I162="","Sem próximo passo",IF(I162&lt;TODAY(),"Atrasado",IF(I162=TODAY(),"Hoje","Em dia")))))</f>
        <v/>
      </c>
      <c r="K162" s="12" t="n"/>
      <c r="L162" s="12" t="n"/>
      <c r="M162" s="8" t="n"/>
      <c r="N162" s="8" t="n"/>
    </row>
    <row r="163">
      <c r="A163" s="8" t="n"/>
      <c r="B163" s="9" t="n"/>
      <c r="C163" s="10">
        <f>IF(B163="","",HYPERLINK("https://wa.me/"&amp;IF(LEN(SUBSTITUTE(SUBSTITUTE(SUBSTITUTE(SUBSTITUTE(SUBSTITUTE(SUBSTITUTE(B163,"(",""),")","")," ",""),"-",""),"+",""),".",""))&lt;=11,"55"&amp;SUBSTITUTE(SUBSTITUTE(SUBSTITUTE(SUBSTITUTE(SUBSTITUTE(SUBSTITUTE(B163,"(",""),")","")," ",""),"-",""),"+",""),".",""),SUBSTITUTE(SUBSTITUTE(SUBSTITUTE(SUBSTITUTE(SUBSTITUTE(SUBSTITUTE(B163,"(",""),")","")," ",""),"-",""),"+",""),".","")),"Abrir no WhatsApp"))</f>
        <v/>
      </c>
      <c r="D163" s="8" t="n"/>
      <c r="E163" s="8" t="n"/>
      <c r="F163" s="11" t="n"/>
      <c r="G163" s="8" t="n"/>
      <c r="H163" s="8" t="n"/>
      <c r="I163" s="12" t="n"/>
      <c r="J163" s="8">
        <f>IF(A163="","",IF(OR(H163="Ganho",H163="Perdido"),"Fechado",IF(I163="","Sem próximo passo",IF(I163&lt;TODAY(),"Atrasado",IF(I163=TODAY(),"Hoje","Em dia")))))</f>
        <v/>
      </c>
      <c r="K163" s="12" t="n"/>
      <c r="L163" s="12" t="n"/>
      <c r="M163" s="8" t="n"/>
      <c r="N163" s="8" t="n"/>
    </row>
    <row r="164">
      <c r="A164" s="8" t="n"/>
      <c r="B164" s="9" t="n"/>
      <c r="C164" s="10">
        <f>IF(B164="","",HYPERLINK("https://wa.me/"&amp;IF(LEN(SUBSTITUTE(SUBSTITUTE(SUBSTITUTE(SUBSTITUTE(SUBSTITUTE(SUBSTITUTE(B164,"(",""),")","")," ",""),"-",""),"+",""),".",""))&lt;=11,"55"&amp;SUBSTITUTE(SUBSTITUTE(SUBSTITUTE(SUBSTITUTE(SUBSTITUTE(SUBSTITUTE(B164,"(",""),")","")," ",""),"-",""),"+",""),".",""),SUBSTITUTE(SUBSTITUTE(SUBSTITUTE(SUBSTITUTE(SUBSTITUTE(SUBSTITUTE(B164,"(",""),")","")," ",""),"-",""),"+",""),".","")),"Abrir no WhatsApp"))</f>
        <v/>
      </c>
      <c r="D164" s="8" t="n"/>
      <c r="E164" s="8" t="n"/>
      <c r="F164" s="11" t="n"/>
      <c r="G164" s="8" t="n"/>
      <c r="H164" s="8" t="n"/>
      <c r="I164" s="12" t="n"/>
      <c r="J164" s="8">
        <f>IF(A164="","",IF(OR(H164="Ganho",H164="Perdido"),"Fechado",IF(I164="","Sem próximo passo",IF(I164&lt;TODAY(),"Atrasado",IF(I164=TODAY(),"Hoje","Em dia")))))</f>
        <v/>
      </c>
      <c r="K164" s="12" t="n"/>
      <c r="L164" s="12" t="n"/>
      <c r="M164" s="8" t="n"/>
      <c r="N164" s="8" t="n"/>
    </row>
    <row r="165">
      <c r="A165" s="8" t="n"/>
      <c r="B165" s="9" t="n"/>
      <c r="C165" s="10">
        <f>IF(B165="","",HYPERLINK("https://wa.me/"&amp;IF(LEN(SUBSTITUTE(SUBSTITUTE(SUBSTITUTE(SUBSTITUTE(SUBSTITUTE(SUBSTITUTE(B165,"(",""),")","")," ",""),"-",""),"+",""),".",""))&lt;=11,"55"&amp;SUBSTITUTE(SUBSTITUTE(SUBSTITUTE(SUBSTITUTE(SUBSTITUTE(SUBSTITUTE(B165,"(",""),")","")," ",""),"-",""),"+",""),".",""),SUBSTITUTE(SUBSTITUTE(SUBSTITUTE(SUBSTITUTE(SUBSTITUTE(SUBSTITUTE(B165,"(",""),")","")," ",""),"-",""),"+",""),".","")),"Abrir no WhatsApp"))</f>
        <v/>
      </c>
      <c r="D165" s="8" t="n"/>
      <c r="E165" s="8" t="n"/>
      <c r="F165" s="11" t="n"/>
      <c r="G165" s="8" t="n"/>
      <c r="H165" s="8" t="n"/>
      <c r="I165" s="12" t="n"/>
      <c r="J165" s="8">
        <f>IF(A165="","",IF(OR(H165="Ganho",H165="Perdido"),"Fechado",IF(I165="","Sem próximo passo",IF(I165&lt;TODAY(),"Atrasado",IF(I165=TODAY(),"Hoje","Em dia")))))</f>
        <v/>
      </c>
      <c r="K165" s="12" t="n"/>
      <c r="L165" s="12" t="n"/>
      <c r="M165" s="8" t="n"/>
      <c r="N165" s="8" t="n"/>
    </row>
    <row r="166">
      <c r="A166" s="8" t="n"/>
      <c r="B166" s="9" t="n"/>
      <c r="C166" s="10">
        <f>IF(B166="","",HYPERLINK("https://wa.me/"&amp;IF(LEN(SUBSTITUTE(SUBSTITUTE(SUBSTITUTE(SUBSTITUTE(SUBSTITUTE(SUBSTITUTE(B166,"(",""),")","")," ",""),"-",""),"+",""),".",""))&lt;=11,"55"&amp;SUBSTITUTE(SUBSTITUTE(SUBSTITUTE(SUBSTITUTE(SUBSTITUTE(SUBSTITUTE(B166,"(",""),")","")," ",""),"-",""),"+",""),".",""),SUBSTITUTE(SUBSTITUTE(SUBSTITUTE(SUBSTITUTE(SUBSTITUTE(SUBSTITUTE(B166,"(",""),")","")," ",""),"-",""),"+",""),".","")),"Abrir no WhatsApp"))</f>
        <v/>
      </c>
      <c r="D166" s="8" t="n"/>
      <c r="E166" s="8" t="n"/>
      <c r="F166" s="11" t="n"/>
      <c r="G166" s="8" t="n"/>
      <c r="H166" s="8" t="n"/>
      <c r="I166" s="12" t="n"/>
      <c r="J166" s="8">
        <f>IF(A166="","",IF(OR(H166="Ganho",H166="Perdido"),"Fechado",IF(I166="","Sem próximo passo",IF(I166&lt;TODAY(),"Atrasado",IF(I166=TODAY(),"Hoje","Em dia")))))</f>
        <v/>
      </c>
      <c r="K166" s="12" t="n"/>
      <c r="L166" s="12" t="n"/>
      <c r="M166" s="8" t="n"/>
      <c r="N166" s="8" t="n"/>
    </row>
    <row r="167">
      <c r="A167" s="8" t="n"/>
      <c r="B167" s="9" t="n"/>
      <c r="C167" s="10">
        <f>IF(B167="","",HYPERLINK("https://wa.me/"&amp;IF(LEN(SUBSTITUTE(SUBSTITUTE(SUBSTITUTE(SUBSTITUTE(SUBSTITUTE(SUBSTITUTE(B167,"(",""),")","")," ",""),"-",""),"+",""),".",""))&lt;=11,"55"&amp;SUBSTITUTE(SUBSTITUTE(SUBSTITUTE(SUBSTITUTE(SUBSTITUTE(SUBSTITUTE(B167,"(",""),")","")," ",""),"-",""),"+",""),".",""),SUBSTITUTE(SUBSTITUTE(SUBSTITUTE(SUBSTITUTE(SUBSTITUTE(SUBSTITUTE(B167,"(",""),")","")," ",""),"-",""),"+",""),".","")),"Abrir no WhatsApp"))</f>
        <v/>
      </c>
      <c r="D167" s="8" t="n"/>
      <c r="E167" s="8" t="n"/>
      <c r="F167" s="11" t="n"/>
      <c r="G167" s="8" t="n"/>
      <c r="H167" s="8" t="n"/>
      <c r="I167" s="12" t="n"/>
      <c r="J167" s="8">
        <f>IF(A167="","",IF(OR(H167="Ganho",H167="Perdido"),"Fechado",IF(I167="","Sem próximo passo",IF(I167&lt;TODAY(),"Atrasado",IF(I167=TODAY(),"Hoje","Em dia")))))</f>
        <v/>
      </c>
      <c r="K167" s="12" t="n"/>
      <c r="L167" s="12" t="n"/>
      <c r="M167" s="8" t="n"/>
      <c r="N167" s="8" t="n"/>
    </row>
    <row r="168">
      <c r="A168" s="8" t="n"/>
      <c r="B168" s="9" t="n"/>
      <c r="C168" s="10">
        <f>IF(B168="","",HYPERLINK("https://wa.me/"&amp;IF(LEN(SUBSTITUTE(SUBSTITUTE(SUBSTITUTE(SUBSTITUTE(SUBSTITUTE(SUBSTITUTE(B168,"(",""),")","")," ",""),"-",""),"+",""),".",""))&lt;=11,"55"&amp;SUBSTITUTE(SUBSTITUTE(SUBSTITUTE(SUBSTITUTE(SUBSTITUTE(SUBSTITUTE(B168,"(",""),")","")," ",""),"-",""),"+",""),".",""),SUBSTITUTE(SUBSTITUTE(SUBSTITUTE(SUBSTITUTE(SUBSTITUTE(SUBSTITUTE(B168,"(",""),")","")," ",""),"-",""),"+",""),".","")),"Abrir no WhatsApp"))</f>
        <v/>
      </c>
      <c r="D168" s="8" t="n"/>
      <c r="E168" s="8" t="n"/>
      <c r="F168" s="11" t="n"/>
      <c r="G168" s="8" t="n"/>
      <c r="H168" s="8" t="n"/>
      <c r="I168" s="12" t="n"/>
      <c r="J168" s="8">
        <f>IF(A168="","",IF(OR(H168="Ganho",H168="Perdido"),"Fechado",IF(I168="","Sem próximo passo",IF(I168&lt;TODAY(),"Atrasado",IF(I168=TODAY(),"Hoje","Em dia")))))</f>
        <v/>
      </c>
      <c r="K168" s="12" t="n"/>
      <c r="L168" s="12" t="n"/>
      <c r="M168" s="8" t="n"/>
      <c r="N168" s="8" t="n"/>
    </row>
    <row r="169">
      <c r="A169" s="8" t="n"/>
      <c r="B169" s="9" t="n"/>
      <c r="C169" s="10">
        <f>IF(B169="","",HYPERLINK("https://wa.me/"&amp;IF(LEN(SUBSTITUTE(SUBSTITUTE(SUBSTITUTE(SUBSTITUTE(SUBSTITUTE(SUBSTITUTE(B169,"(",""),")","")," ",""),"-",""),"+",""),".",""))&lt;=11,"55"&amp;SUBSTITUTE(SUBSTITUTE(SUBSTITUTE(SUBSTITUTE(SUBSTITUTE(SUBSTITUTE(B169,"(",""),")","")," ",""),"-",""),"+",""),".",""),SUBSTITUTE(SUBSTITUTE(SUBSTITUTE(SUBSTITUTE(SUBSTITUTE(SUBSTITUTE(B169,"(",""),")","")," ",""),"-",""),"+",""),".","")),"Abrir no WhatsApp"))</f>
        <v/>
      </c>
      <c r="D169" s="8" t="n"/>
      <c r="E169" s="8" t="n"/>
      <c r="F169" s="11" t="n"/>
      <c r="G169" s="8" t="n"/>
      <c r="H169" s="8" t="n"/>
      <c r="I169" s="12" t="n"/>
      <c r="J169" s="8">
        <f>IF(A169="","",IF(OR(H169="Ganho",H169="Perdido"),"Fechado",IF(I169="","Sem próximo passo",IF(I169&lt;TODAY(),"Atrasado",IF(I169=TODAY(),"Hoje","Em dia")))))</f>
        <v/>
      </c>
      <c r="K169" s="12" t="n"/>
      <c r="L169" s="12" t="n"/>
      <c r="M169" s="8" t="n"/>
      <c r="N169" s="8" t="n"/>
    </row>
    <row r="170">
      <c r="A170" s="8" t="n"/>
      <c r="B170" s="9" t="n"/>
      <c r="C170" s="10">
        <f>IF(B170="","",HYPERLINK("https://wa.me/"&amp;IF(LEN(SUBSTITUTE(SUBSTITUTE(SUBSTITUTE(SUBSTITUTE(SUBSTITUTE(SUBSTITUTE(B170,"(",""),")","")," ",""),"-",""),"+",""),".",""))&lt;=11,"55"&amp;SUBSTITUTE(SUBSTITUTE(SUBSTITUTE(SUBSTITUTE(SUBSTITUTE(SUBSTITUTE(B170,"(",""),")","")," ",""),"-",""),"+",""),".",""),SUBSTITUTE(SUBSTITUTE(SUBSTITUTE(SUBSTITUTE(SUBSTITUTE(SUBSTITUTE(B170,"(",""),")","")," ",""),"-",""),"+",""),".","")),"Abrir no WhatsApp"))</f>
        <v/>
      </c>
      <c r="D170" s="8" t="n"/>
      <c r="E170" s="8" t="n"/>
      <c r="F170" s="11" t="n"/>
      <c r="G170" s="8" t="n"/>
      <c r="H170" s="8" t="n"/>
      <c r="I170" s="12" t="n"/>
      <c r="J170" s="8">
        <f>IF(A170="","",IF(OR(H170="Ganho",H170="Perdido"),"Fechado",IF(I170="","Sem próximo passo",IF(I170&lt;TODAY(),"Atrasado",IF(I170=TODAY(),"Hoje","Em dia")))))</f>
        <v/>
      </c>
      <c r="K170" s="12" t="n"/>
      <c r="L170" s="12" t="n"/>
      <c r="M170" s="8" t="n"/>
      <c r="N170" s="8" t="n"/>
    </row>
    <row r="171">
      <c r="A171" s="8" t="n"/>
      <c r="B171" s="9" t="n"/>
      <c r="C171" s="10">
        <f>IF(B171="","",HYPERLINK("https://wa.me/"&amp;IF(LEN(SUBSTITUTE(SUBSTITUTE(SUBSTITUTE(SUBSTITUTE(SUBSTITUTE(SUBSTITUTE(B171,"(",""),")","")," ",""),"-",""),"+",""),".",""))&lt;=11,"55"&amp;SUBSTITUTE(SUBSTITUTE(SUBSTITUTE(SUBSTITUTE(SUBSTITUTE(SUBSTITUTE(B171,"(",""),")","")," ",""),"-",""),"+",""),".",""),SUBSTITUTE(SUBSTITUTE(SUBSTITUTE(SUBSTITUTE(SUBSTITUTE(SUBSTITUTE(B171,"(",""),")","")," ",""),"-",""),"+",""),".","")),"Abrir no WhatsApp"))</f>
        <v/>
      </c>
      <c r="D171" s="8" t="n"/>
      <c r="E171" s="8" t="n"/>
      <c r="F171" s="11" t="n"/>
      <c r="G171" s="8" t="n"/>
      <c r="H171" s="8" t="n"/>
      <c r="I171" s="12" t="n"/>
      <c r="J171" s="8">
        <f>IF(A171="","",IF(OR(H171="Ganho",H171="Perdido"),"Fechado",IF(I171="","Sem próximo passo",IF(I171&lt;TODAY(),"Atrasado",IF(I171=TODAY(),"Hoje","Em dia")))))</f>
        <v/>
      </c>
      <c r="K171" s="12" t="n"/>
      <c r="L171" s="12" t="n"/>
      <c r="M171" s="8" t="n"/>
      <c r="N171" s="8" t="n"/>
    </row>
    <row r="172">
      <c r="A172" s="8" t="n"/>
      <c r="B172" s="9" t="n"/>
      <c r="C172" s="10">
        <f>IF(B172="","",HYPERLINK("https://wa.me/"&amp;IF(LEN(SUBSTITUTE(SUBSTITUTE(SUBSTITUTE(SUBSTITUTE(SUBSTITUTE(SUBSTITUTE(B172,"(",""),")","")," ",""),"-",""),"+",""),".",""))&lt;=11,"55"&amp;SUBSTITUTE(SUBSTITUTE(SUBSTITUTE(SUBSTITUTE(SUBSTITUTE(SUBSTITUTE(B172,"(",""),")","")," ",""),"-",""),"+",""),".",""),SUBSTITUTE(SUBSTITUTE(SUBSTITUTE(SUBSTITUTE(SUBSTITUTE(SUBSTITUTE(B172,"(",""),")","")," ",""),"-",""),"+",""),".","")),"Abrir no WhatsApp"))</f>
        <v/>
      </c>
      <c r="D172" s="8" t="n"/>
      <c r="E172" s="8" t="n"/>
      <c r="F172" s="11" t="n"/>
      <c r="G172" s="8" t="n"/>
      <c r="H172" s="8" t="n"/>
      <c r="I172" s="12" t="n"/>
      <c r="J172" s="8">
        <f>IF(A172="","",IF(OR(H172="Ganho",H172="Perdido"),"Fechado",IF(I172="","Sem próximo passo",IF(I172&lt;TODAY(),"Atrasado",IF(I172=TODAY(),"Hoje","Em dia")))))</f>
        <v/>
      </c>
      <c r="K172" s="12" t="n"/>
      <c r="L172" s="12" t="n"/>
      <c r="M172" s="8" t="n"/>
      <c r="N172" s="8" t="n"/>
    </row>
    <row r="173">
      <c r="A173" s="8" t="n"/>
      <c r="B173" s="9" t="n"/>
      <c r="C173" s="10">
        <f>IF(B173="","",HYPERLINK("https://wa.me/"&amp;IF(LEN(SUBSTITUTE(SUBSTITUTE(SUBSTITUTE(SUBSTITUTE(SUBSTITUTE(SUBSTITUTE(B173,"(",""),")","")," ",""),"-",""),"+",""),".",""))&lt;=11,"55"&amp;SUBSTITUTE(SUBSTITUTE(SUBSTITUTE(SUBSTITUTE(SUBSTITUTE(SUBSTITUTE(B173,"(",""),")","")," ",""),"-",""),"+",""),".",""),SUBSTITUTE(SUBSTITUTE(SUBSTITUTE(SUBSTITUTE(SUBSTITUTE(SUBSTITUTE(B173,"(",""),")","")," ",""),"-",""),"+",""),".","")),"Abrir no WhatsApp"))</f>
        <v/>
      </c>
      <c r="D173" s="8" t="n"/>
      <c r="E173" s="8" t="n"/>
      <c r="F173" s="11" t="n"/>
      <c r="G173" s="8" t="n"/>
      <c r="H173" s="8" t="n"/>
      <c r="I173" s="12" t="n"/>
      <c r="J173" s="8">
        <f>IF(A173="","",IF(OR(H173="Ganho",H173="Perdido"),"Fechado",IF(I173="","Sem próximo passo",IF(I173&lt;TODAY(),"Atrasado",IF(I173=TODAY(),"Hoje","Em dia")))))</f>
        <v/>
      </c>
      <c r="K173" s="12" t="n"/>
      <c r="L173" s="12" t="n"/>
      <c r="M173" s="8" t="n"/>
      <c r="N173" s="8" t="n"/>
    </row>
    <row r="174">
      <c r="A174" s="8" t="n"/>
      <c r="B174" s="9" t="n"/>
      <c r="C174" s="10">
        <f>IF(B174="","",HYPERLINK("https://wa.me/"&amp;IF(LEN(SUBSTITUTE(SUBSTITUTE(SUBSTITUTE(SUBSTITUTE(SUBSTITUTE(SUBSTITUTE(B174,"(",""),")","")," ",""),"-",""),"+",""),".",""))&lt;=11,"55"&amp;SUBSTITUTE(SUBSTITUTE(SUBSTITUTE(SUBSTITUTE(SUBSTITUTE(SUBSTITUTE(B174,"(",""),")","")," ",""),"-",""),"+",""),".",""),SUBSTITUTE(SUBSTITUTE(SUBSTITUTE(SUBSTITUTE(SUBSTITUTE(SUBSTITUTE(B174,"(",""),")","")," ",""),"-",""),"+",""),".","")),"Abrir no WhatsApp"))</f>
        <v/>
      </c>
      <c r="D174" s="8" t="n"/>
      <c r="E174" s="8" t="n"/>
      <c r="F174" s="11" t="n"/>
      <c r="G174" s="8" t="n"/>
      <c r="H174" s="8" t="n"/>
      <c r="I174" s="12" t="n"/>
      <c r="J174" s="8">
        <f>IF(A174="","",IF(OR(H174="Ganho",H174="Perdido"),"Fechado",IF(I174="","Sem próximo passo",IF(I174&lt;TODAY(),"Atrasado",IF(I174=TODAY(),"Hoje","Em dia")))))</f>
        <v/>
      </c>
      <c r="K174" s="12" t="n"/>
      <c r="L174" s="12" t="n"/>
      <c r="M174" s="8" t="n"/>
      <c r="N174" s="8" t="n"/>
    </row>
    <row r="175">
      <c r="A175" s="8" t="n"/>
      <c r="B175" s="9" t="n"/>
      <c r="C175" s="10">
        <f>IF(B175="","",HYPERLINK("https://wa.me/"&amp;IF(LEN(SUBSTITUTE(SUBSTITUTE(SUBSTITUTE(SUBSTITUTE(SUBSTITUTE(SUBSTITUTE(B175,"(",""),")","")," ",""),"-",""),"+",""),".",""))&lt;=11,"55"&amp;SUBSTITUTE(SUBSTITUTE(SUBSTITUTE(SUBSTITUTE(SUBSTITUTE(SUBSTITUTE(B175,"(",""),")","")," ",""),"-",""),"+",""),".",""),SUBSTITUTE(SUBSTITUTE(SUBSTITUTE(SUBSTITUTE(SUBSTITUTE(SUBSTITUTE(B175,"(",""),")","")," ",""),"-",""),"+",""),".","")),"Abrir no WhatsApp"))</f>
        <v/>
      </c>
      <c r="D175" s="8" t="n"/>
      <c r="E175" s="8" t="n"/>
      <c r="F175" s="11" t="n"/>
      <c r="G175" s="8" t="n"/>
      <c r="H175" s="8" t="n"/>
      <c r="I175" s="12" t="n"/>
      <c r="J175" s="8">
        <f>IF(A175="","",IF(OR(H175="Ganho",H175="Perdido"),"Fechado",IF(I175="","Sem próximo passo",IF(I175&lt;TODAY(),"Atrasado",IF(I175=TODAY(),"Hoje","Em dia")))))</f>
        <v/>
      </c>
      <c r="K175" s="12" t="n"/>
      <c r="L175" s="12" t="n"/>
      <c r="M175" s="8" t="n"/>
      <c r="N175" s="8" t="n"/>
    </row>
    <row r="176">
      <c r="A176" s="8" t="n"/>
      <c r="B176" s="9" t="n"/>
      <c r="C176" s="10">
        <f>IF(B176="","",HYPERLINK("https://wa.me/"&amp;IF(LEN(SUBSTITUTE(SUBSTITUTE(SUBSTITUTE(SUBSTITUTE(SUBSTITUTE(SUBSTITUTE(B176,"(",""),")","")," ",""),"-",""),"+",""),".",""))&lt;=11,"55"&amp;SUBSTITUTE(SUBSTITUTE(SUBSTITUTE(SUBSTITUTE(SUBSTITUTE(SUBSTITUTE(B176,"(",""),")","")," ",""),"-",""),"+",""),".",""),SUBSTITUTE(SUBSTITUTE(SUBSTITUTE(SUBSTITUTE(SUBSTITUTE(SUBSTITUTE(B176,"(",""),")","")," ",""),"-",""),"+",""),".","")),"Abrir no WhatsApp"))</f>
        <v/>
      </c>
      <c r="D176" s="8" t="n"/>
      <c r="E176" s="8" t="n"/>
      <c r="F176" s="11" t="n"/>
      <c r="G176" s="8" t="n"/>
      <c r="H176" s="8" t="n"/>
      <c r="I176" s="12" t="n"/>
      <c r="J176" s="8">
        <f>IF(A176="","",IF(OR(H176="Ganho",H176="Perdido"),"Fechado",IF(I176="","Sem próximo passo",IF(I176&lt;TODAY(),"Atrasado",IF(I176=TODAY(),"Hoje","Em dia")))))</f>
        <v/>
      </c>
      <c r="K176" s="12" t="n"/>
      <c r="L176" s="12" t="n"/>
      <c r="M176" s="8" t="n"/>
      <c r="N176" s="8" t="n"/>
    </row>
    <row r="177">
      <c r="A177" s="8" t="n"/>
      <c r="B177" s="9" t="n"/>
      <c r="C177" s="10">
        <f>IF(B177="","",HYPERLINK("https://wa.me/"&amp;IF(LEN(SUBSTITUTE(SUBSTITUTE(SUBSTITUTE(SUBSTITUTE(SUBSTITUTE(SUBSTITUTE(B177,"(",""),")","")," ",""),"-",""),"+",""),".",""))&lt;=11,"55"&amp;SUBSTITUTE(SUBSTITUTE(SUBSTITUTE(SUBSTITUTE(SUBSTITUTE(SUBSTITUTE(B177,"(",""),")","")," ",""),"-",""),"+",""),".",""),SUBSTITUTE(SUBSTITUTE(SUBSTITUTE(SUBSTITUTE(SUBSTITUTE(SUBSTITUTE(B177,"(",""),")","")," ",""),"-",""),"+",""),".","")),"Abrir no WhatsApp"))</f>
        <v/>
      </c>
      <c r="D177" s="8" t="n"/>
      <c r="E177" s="8" t="n"/>
      <c r="F177" s="11" t="n"/>
      <c r="G177" s="8" t="n"/>
      <c r="H177" s="8" t="n"/>
      <c r="I177" s="12" t="n"/>
      <c r="J177" s="8">
        <f>IF(A177="","",IF(OR(H177="Ganho",H177="Perdido"),"Fechado",IF(I177="","Sem próximo passo",IF(I177&lt;TODAY(),"Atrasado",IF(I177=TODAY(),"Hoje","Em dia")))))</f>
        <v/>
      </c>
      <c r="K177" s="12" t="n"/>
      <c r="L177" s="12" t="n"/>
      <c r="M177" s="8" t="n"/>
      <c r="N177" s="8" t="n"/>
    </row>
    <row r="178">
      <c r="A178" s="8" t="n"/>
      <c r="B178" s="9" t="n"/>
      <c r="C178" s="10">
        <f>IF(B178="","",HYPERLINK("https://wa.me/"&amp;IF(LEN(SUBSTITUTE(SUBSTITUTE(SUBSTITUTE(SUBSTITUTE(SUBSTITUTE(SUBSTITUTE(B178,"(",""),")","")," ",""),"-",""),"+",""),".",""))&lt;=11,"55"&amp;SUBSTITUTE(SUBSTITUTE(SUBSTITUTE(SUBSTITUTE(SUBSTITUTE(SUBSTITUTE(B178,"(",""),")","")," ",""),"-",""),"+",""),".",""),SUBSTITUTE(SUBSTITUTE(SUBSTITUTE(SUBSTITUTE(SUBSTITUTE(SUBSTITUTE(B178,"(",""),")","")," ",""),"-",""),"+",""),".","")),"Abrir no WhatsApp"))</f>
        <v/>
      </c>
      <c r="D178" s="8" t="n"/>
      <c r="E178" s="8" t="n"/>
      <c r="F178" s="11" t="n"/>
      <c r="G178" s="8" t="n"/>
      <c r="H178" s="8" t="n"/>
      <c r="I178" s="12" t="n"/>
      <c r="J178" s="8">
        <f>IF(A178="","",IF(OR(H178="Ganho",H178="Perdido"),"Fechado",IF(I178="","Sem próximo passo",IF(I178&lt;TODAY(),"Atrasado",IF(I178=TODAY(),"Hoje","Em dia")))))</f>
        <v/>
      </c>
      <c r="K178" s="12" t="n"/>
      <c r="L178" s="12" t="n"/>
      <c r="M178" s="8" t="n"/>
      <c r="N178" s="8" t="n"/>
    </row>
    <row r="179">
      <c r="A179" s="8" t="n"/>
      <c r="B179" s="9" t="n"/>
      <c r="C179" s="10">
        <f>IF(B179="","",HYPERLINK("https://wa.me/"&amp;IF(LEN(SUBSTITUTE(SUBSTITUTE(SUBSTITUTE(SUBSTITUTE(SUBSTITUTE(SUBSTITUTE(B179,"(",""),")","")," ",""),"-",""),"+",""),".",""))&lt;=11,"55"&amp;SUBSTITUTE(SUBSTITUTE(SUBSTITUTE(SUBSTITUTE(SUBSTITUTE(SUBSTITUTE(B179,"(",""),")","")," ",""),"-",""),"+",""),".",""),SUBSTITUTE(SUBSTITUTE(SUBSTITUTE(SUBSTITUTE(SUBSTITUTE(SUBSTITUTE(B179,"(",""),")","")," ",""),"-",""),"+",""),".","")),"Abrir no WhatsApp"))</f>
        <v/>
      </c>
      <c r="D179" s="8" t="n"/>
      <c r="E179" s="8" t="n"/>
      <c r="F179" s="11" t="n"/>
      <c r="G179" s="8" t="n"/>
      <c r="H179" s="8" t="n"/>
      <c r="I179" s="12" t="n"/>
      <c r="J179" s="8">
        <f>IF(A179="","",IF(OR(H179="Ganho",H179="Perdido"),"Fechado",IF(I179="","Sem próximo passo",IF(I179&lt;TODAY(),"Atrasado",IF(I179=TODAY(),"Hoje","Em dia")))))</f>
        <v/>
      </c>
      <c r="K179" s="12" t="n"/>
      <c r="L179" s="12" t="n"/>
      <c r="M179" s="8" t="n"/>
      <c r="N179" s="8" t="n"/>
    </row>
    <row r="180">
      <c r="A180" s="8" t="n"/>
      <c r="B180" s="9" t="n"/>
      <c r="C180" s="10">
        <f>IF(B180="","",HYPERLINK("https://wa.me/"&amp;IF(LEN(SUBSTITUTE(SUBSTITUTE(SUBSTITUTE(SUBSTITUTE(SUBSTITUTE(SUBSTITUTE(B180,"(",""),")","")," ",""),"-",""),"+",""),".",""))&lt;=11,"55"&amp;SUBSTITUTE(SUBSTITUTE(SUBSTITUTE(SUBSTITUTE(SUBSTITUTE(SUBSTITUTE(B180,"(",""),")","")," ",""),"-",""),"+",""),".",""),SUBSTITUTE(SUBSTITUTE(SUBSTITUTE(SUBSTITUTE(SUBSTITUTE(SUBSTITUTE(B180,"(",""),")","")," ",""),"-",""),"+",""),".","")),"Abrir no WhatsApp"))</f>
        <v/>
      </c>
      <c r="D180" s="8" t="n"/>
      <c r="E180" s="8" t="n"/>
      <c r="F180" s="11" t="n"/>
      <c r="G180" s="8" t="n"/>
      <c r="H180" s="8" t="n"/>
      <c r="I180" s="12" t="n"/>
      <c r="J180" s="8">
        <f>IF(A180="","",IF(OR(H180="Ganho",H180="Perdido"),"Fechado",IF(I180="","Sem próximo passo",IF(I180&lt;TODAY(),"Atrasado",IF(I180=TODAY(),"Hoje","Em dia")))))</f>
        <v/>
      </c>
      <c r="K180" s="12" t="n"/>
      <c r="L180" s="12" t="n"/>
      <c r="M180" s="8" t="n"/>
      <c r="N180" s="8" t="n"/>
    </row>
    <row r="181">
      <c r="A181" s="8" t="n"/>
      <c r="B181" s="9" t="n"/>
      <c r="C181" s="10">
        <f>IF(B181="","",HYPERLINK("https://wa.me/"&amp;IF(LEN(SUBSTITUTE(SUBSTITUTE(SUBSTITUTE(SUBSTITUTE(SUBSTITUTE(SUBSTITUTE(B181,"(",""),")","")," ",""),"-",""),"+",""),".",""))&lt;=11,"55"&amp;SUBSTITUTE(SUBSTITUTE(SUBSTITUTE(SUBSTITUTE(SUBSTITUTE(SUBSTITUTE(B181,"(",""),")","")," ",""),"-",""),"+",""),".",""),SUBSTITUTE(SUBSTITUTE(SUBSTITUTE(SUBSTITUTE(SUBSTITUTE(SUBSTITUTE(B181,"(",""),")","")," ",""),"-",""),"+",""),".","")),"Abrir no WhatsApp"))</f>
        <v/>
      </c>
      <c r="D181" s="8" t="n"/>
      <c r="E181" s="8" t="n"/>
      <c r="F181" s="11" t="n"/>
      <c r="G181" s="8" t="n"/>
      <c r="H181" s="8" t="n"/>
      <c r="I181" s="12" t="n"/>
      <c r="J181" s="8">
        <f>IF(A181="","",IF(OR(H181="Ganho",H181="Perdido"),"Fechado",IF(I181="","Sem próximo passo",IF(I181&lt;TODAY(),"Atrasado",IF(I181=TODAY(),"Hoje","Em dia")))))</f>
        <v/>
      </c>
      <c r="K181" s="12" t="n"/>
      <c r="L181" s="12" t="n"/>
      <c r="M181" s="8" t="n"/>
      <c r="N181" s="8" t="n"/>
    </row>
    <row r="182">
      <c r="A182" s="8" t="n"/>
      <c r="B182" s="9" t="n"/>
      <c r="C182" s="10">
        <f>IF(B182="","",HYPERLINK("https://wa.me/"&amp;IF(LEN(SUBSTITUTE(SUBSTITUTE(SUBSTITUTE(SUBSTITUTE(SUBSTITUTE(SUBSTITUTE(B182,"(",""),")","")," ",""),"-",""),"+",""),".",""))&lt;=11,"55"&amp;SUBSTITUTE(SUBSTITUTE(SUBSTITUTE(SUBSTITUTE(SUBSTITUTE(SUBSTITUTE(B182,"(",""),")","")," ",""),"-",""),"+",""),".",""),SUBSTITUTE(SUBSTITUTE(SUBSTITUTE(SUBSTITUTE(SUBSTITUTE(SUBSTITUTE(B182,"(",""),")","")," ",""),"-",""),"+",""),".","")),"Abrir no WhatsApp"))</f>
        <v/>
      </c>
      <c r="D182" s="8" t="n"/>
      <c r="E182" s="8" t="n"/>
      <c r="F182" s="11" t="n"/>
      <c r="G182" s="8" t="n"/>
      <c r="H182" s="8" t="n"/>
      <c r="I182" s="12" t="n"/>
      <c r="J182" s="8">
        <f>IF(A182="","",IF(OR(H182="Ganho",H182="Perdido"),"Fechado",IF(I182="","Sem próximo passo",IF(I182&lt;TODAY(),"Atrasado",IF(I182=TODAY(),"Hoje","Em dia")))))</f>
        <v/>
      </c>
      <c r="K182" s="12" t="n"/>
      <c r="L182" s="12" t="n"/>
      <c r="M182" s="8" t="n"/>
      <c r="N182" s="8" t="n"/>
    </row>
    <row r="183">
      <c r="A183" s="8" t="n"/>
      <c r="B183" s="9" t="n"/>
      <c r="C183" s="10">
        <f>IF(B183="","",HYPERLINK("https://wa.me/"&amp;IF(LEN(SUBSTITUTE(SUBSTITUTE(SUBSTITUTE(SUBSTITUTE(SUBSTITUTE(SUBSTITUTE(B183,"(",""),")","")," ",""),"-",""),"+",""),".",""))&lt;=11,"55"&amp;SUBSTITUTE(SUBSTITUTE(SUBSTITUTE(SUBSTITUTE(SUBSTITUTE(SUBSTITUTE(B183,"(",""),")","")," ",""),"-",""),"+",""),".",""),SUBSTITUTE(SUBSTITUTE(SUBSTITUTE(SUBSTITUTE(SUBSTITUTE(SUBSTITUTE(B183,"(",""),")","")," ",""),"-",""),"+",""),".","")),"Abrir no WhatsApp"))</f>
        <v/>
      </c>
      <c r="D183" s="8" t="n"/>
      <c r="E183" s="8" t="n"/>
      <c r="F183" s="11" t="n"/>
      <c r="G183" s="8" t="n"/>
      <c r="H183" s="8" t="n"/>
      <c r="I183" s="12" t="n"/>
      <c r="J183" s="8">
        <f>IF(A183="","",IF(OR(H183="Ganho",H183="Perdido"),"Fechado",IF(I183="","Sem próximo passo",IF(I183&lt;TODAY(),"Atrasado",IF(I183=TODAY(),"Hoje","Em dia")))))</f>
        <v/>
      </c>
      <c r="K183" s="12" t="n"/>
      <c r="L183" s="12" t="n"/>
      <c r="M183" s="8" t="n"/>
      <c r="N183" s="8" t="n"/>
    </row>
    <row r="184">
      <c r="A184" s="8" t="n"/>
      <c r="B184" s="9" t="n"/>
      <c r="C184" s="10">
        <f>IF(B184="","",HYPERLINK("https://wa.me/"&amp;IF(LEN(SUBSTITUTE(SUBSTITUTE(SUBSTITUTE(SUBSTITUTE(SUBSTITUTE(SUBSTITUTE(B184,"(",""),")","")," ",""),"-",""),"+",""),".",""))&lt;=11,"55"&amp;SUBSTITUTE(SUBSTITUTE(SUBSTITUTE(SUBSTITUTE(SUBSTITUTE(SUBSTITUTE(B184,"(",""),")","")," ",""),"-",""),"+",""),".",""),SUBSTITUTE(SUBSTITUTE(SUBSTITUTE(SUBSTITUTE(SUBSTITUTE(SUBSTITUTE(B184,"(",""),")","")," ",""),"-",""),"+",""),".","")),"Abrir no WhatsApp"))</f>
        <v/>
      </c>
      <c r="D184" s="8" t="n"/>
      <c r="E184" s="8" t="n"/>
      <c r="F184" s="11" t="n"/>
      <c r="G184" s="8" t="n"/>
      <c r="H184" s="8" t="n"/>
      <c r="I184" s="12" t="n"/>
      <c r="J184" s="8">
        <f>IF(A184="","",IF(OR(H184="Ganho",H184="Perdido"),"Fechado",IF(I184="","Sem próximo passo",IF(I184&lt;TODAY(),"Atrasado",IF(I184=TODAY(),"Hoje","Em dia")))))</f>
        <v/>
      </c>
      <c r="K184" s="12" t="n"/>
      <c r="L184" s="12" t="n"/>
      <c r="M184" s="8" t="n"/>
      <c r="N184" s="8" t="n"/>
    </row>
    <row r="185">
      <c r="A185" s="8" t="n"/>
      <c r="B185" s="9" t="n"/>
      <c r="C185" s="10">
        <f>IF(B185="","",HYPERLINK("https://wa.me/"&amp;IF(LEN(SUBSTITUTE(SUBSTITUTE(SUBSTITUTE(SUBSTITUTE(SUBSTITUTE(SUBSTITUTE(B185,"(",""),")","")," ",""),"-",""),"+",""),".",""))&lt;=11,"55"&amp;SUBSTITUTE(SUBSTITUTE(SUBSTITUTE(SUBSTITUTE(SUBSTITUTE(SUBSTITUTE(B185,"(",""),")","")," ",""),"-",""),"+",""),".",""),SUBSTITUTE(SUBSTITUTE(SUBSTITUTE(SUBSTITUTE(SUBSTITUTE(SUBSTITUTE(B185,"(",""),")","")," ",""),"-",""),"+",""),".","")),"Abrir no WhatsApp"))</f>
        <v/>
      </c>
      <c r="D185" s="8" t="n"/>
      <c r="E185" s="8" t="n"/>
      <c r="F185" s="11" t="n"/>
      <c r="G185" s="8" t="n"/>
      <c r="H185" s="8" t="n"/>
      <c r="I185" s="12" t="n"/>
      <c r="J185" s="8">
        <f>IF(A185="","",IF(OR(H185="Ganho",H185="Perdido"),"Fechado",IF(I185="","Sem próximo passo",IF(I185&lt;TODAY(),"Atrasado",IF(I185=TODAY(),"Hoje","Em dia")))))</f>
        <v/>
      </c>
      <c r="K185" s="12" t="n"/>
      <c r="L185" s="12" t="n"/>
      <c r="M185" s="8" t="n"/>
      <c r="N185" s="8" t="n"/>
    </row>
    <row r="186">
      <c r="A186" s="8" t="n"/>
      <c r="B186" s="9" t="n"/>
      <c r="C186" s="10">
        <f>IF(B186="","",HYPERLINK("https://wa.me/"&amp;IF(LEN(SUBSTITUTE(SUBSTITUTE(SUBSTITUTE(SUBSTITUTE(SUBSTITUTE(SUBSTITUTE(B186,"(",""),")","")," ",""),"-",""),"+",""),".",""))&lt;=11,"55"&amp;SUBSTITUTE(SUBSTITUTE(SUBSTITUTE(SUBSTITUTE(SUBSTITUTE(SUBSTITUTE(B186,"(",""),")","")," ",""),"-",""),"+",""),".",""),SUBSTITUTE(SUBSTITUTE(SUBSTITUTE(SUBSTITUTE(SUBSTITUTE(SUBSTITUTE(B186,"(",""),")","")," ",""),"-",""),"+",""),".","")),"Abrir no WhatsApp"))</f>
        <v/>
      </c>
      <c r="D186" s="8" t="n"/>
      <c r="E186" s="8" t="n"/>
      <c r="F186" s="11" t="n"/>
      <c r="G186" s="8" t="n"/>
      <c r="H186" s="8" t="n"/>
      <c r="I186" s="12" t="n"/>
      <c r="J186" s="8">
        <f>IF(A186="","",IF(OR(H186="Ganho",H186="Perdido"),"Fechado",IF(I186="","Sem próximo passo",IF(I186&lt;TODAY(),"Atrasado",IF(I186=TODAY(),"Hoje","Em dia")))))</f>
        <v/>
      </c>
      <c r="K186" s="12" t="n"/>
      <c r="L186" s="12" t="n"/>
      <c r="M186" s="8" t="n"/>
      <c r="N186" s="8" t="n"/>
    </row>
    <row r="187">
      <c r="A187" s="8" t="n"/>
      <c r="B187" s="9" t="n"/>
      <c r="C187" s="10">
        <f>IF(B187="","",HYPERLINK("https://wa.me/"&amp;IF(LEN(SUBSTITUTE(SUBSTITUTE(SUBSTITUTE(SUBSTITUTE(SUBSTITUTE(SUBSTITUTE(B187,"(",""),")","")," ",""),"-",""),"+",""),".",""))&lt;=11,"55"&amp;SUBSTITUTE(SUBSTITUTE(SUBSTITUTE(SUBSTITUTE(SUBSTITUTE(SUBSTITUTE(B187,"(",""),")","")," ",""),"-",""),"+",""),".",""),SUBSTITUTE(SUBSTITUTE(SUBSTITUTE(SUBSTITUTE(SUBSTITUTE(SUBSTITUTE(B187,"(",""),")","")," ",""),"-",""),"+",""),".","")),"Abrir no WhatsApp"))</f>
        <v/>
      </c>
      <c r="D187" s="8" t="n"/>
      <c r="E187" s="8" t="n"/>
      <c r="F187" s="11" t="n"/>
      <c r="G187" s="8" t="n"/>
      <c r="H187" s="8" t="n"/>
      <c r="I187" s="12" t="n"/>
      <c r="J187" s="8">
        <f>IF(A187="","",IF(OR(H187="Ganho",H187="Perdido"),"Fechado",IF(I187="","Sem próximo passo",IF(I187&lt;TODAY(),"Atrasado",IF(I187=TODAY(),"Hoje","Em dia")))))</f>
        <v/>
      </c>
      <c r="K187" s="12" t="n"/>
      <c r="L187" s="12" t="n"/>
      <c r="M187" s="8" t="n"/>
      <c r="N187" s="8" t="n"/>
    </row>
    <row r="188">
      <c r="A188" s="8" t="n"/>
      <c r="B188" s="9" t="n"/>
      <c r="C188" s="10">
        <f>IF(B188="","",HYPERLINK("https://wa.me/"&amp;IF(LEN(SUBSTITUTE(SUBSTITUTE(SUBSTITUTE(SUBSTITUTE(SUBSTITUTE(SUBSTITUTE(B188,"(",""),")","")," ",""),"-",""),"+",""),".",""))&lt;=11,"55"&amp;SUBSTITUTE(SUBSTITUTE(SUBSTITUTE(SUBSTITUTE(SUBSTITUTE(SUBSTITUTE(B188,"(",""),")","")," ",""),"-",""),"+",""),".",""),SUBSTITUTE(SUBSTITUTE(SUBSTITUTE(SUBSTITUTE(SUBSTITUTE(SUBSTITUTE(B188,"(",""),")","")," ",""),"-",""),"+",""),".","")),"Abrir no WhatsApp"))</f>
        <v/>
      </c>
      <c r="D188" s="8" t="n"/>
      <c r="E188" s="8" t="n"/>
      <c r="F188" s="11" t="n"/>
      <c r="G188" s="8" t="n"/>
      <c r="H188" s="8" t="n"/>
      <c r="I188" s="12" t="n"/>
      <c r="J188" s="8">
        <f>IF(A188="","",IF(OR(H188="Ganho",H188="Perdido"),"Fechado",IF(I188="","Sem próximo passo",IF(I188&lt;TODAY(),"Atrasado",IF(I188=TODAY(),"Hoje","Em dia")))))</f>
        <v/>
      </c>
      <c r="K188" s="12" t="n"/>
      <c r="L188" s="12" t="n"/>
      <c r="M188" s="8" t="n"/>
      <c r="N188" s="8" t="n"/>
    </row>
    <row r="189">
      <c r="A189" s="8" t="n"/>
      <c r="B189" s="9" t="n"/>
      <c r="C189" s="10">
        <f>IF(B189="","",HYPERLINK("https://wa.me/"&amp;IF(LEN(SUBSTITUTE(SUBSTITUTE(SUBSTITUTE(SUBSTITUTE(SUBSTITUTE(SUBSTITUTE(B189,"(",""),")","")," ",""),"-",""),"+",""),".",""))&lt;=11,"55"&amp;SUBSTITUTE(SUBSTITUTE(SUBSTITUTE(SUBSTITUTE(SUBSTITUTE(SUBSTITUTE(B189,"(",""),")","")," ",""),"-",""),"+",""),".",""),SUBSTITUTE(SUBSTITUTE(SUBSTITUTE(SUBSTITUTE(SUBSTITUTE(SUBSTITUTE(B189,"(",""),")","")," ",""),"-",""),"+",""),".","")),"Abrir no WhatsApp"))</f>
        <v/>
      </c>
      <c r="D189" s="8" t="n"/>
      <c r="E189" s="8" t="n"/>
      <c r="F189" s="11" t="n"/>
      <c r="G189" s="8" t="n"/>
      <c r="H189" s="8" t="n"/>
      <c r="I189" s="12" t="n"/>
      <c r="J189" s="8">
        <f>IF(A189="","",IF(OR(H189="Ganho",H189="Perdido"),"Fechado",IF(I189="","Sem próximo passo",IF(I189&lt;TODAY(),"Atrasado",IF(I189=TODAY(),"Hoje","Em dia")))))</f>
        <v/>
      </c>
      <c r="K189" s="12" t="n"/>
      <c r="L189" s="12" t="n"/>
      <c r="M189" s="8" t="n"/>
      <c r="N189" s="8" t="n"/>
    </row>
    <row r="190">
      <c r="A190" s="8" t="n"/>
      <c r="B190" s="9" t="n"/>
      <c r="C190" s="10">
        <f>IF(B190="","",HYPERLINK("https://wa.me/"&amp;IF(LEN(SUBSTITUTE(SUBSTITUTE(SUBSTITUTE(SUBSTITUTE(SUBSTITUTE(SUBSTITUTE(B190,"(",""),")","")," ",""),"-",""),"+",""),".",""))&lt;=11,"55"&amp;SUBSTITUTE(SUBSTITUTE(SUBSTITUTE(SUBSTITUTE(SUBSTITUTE(SUBSTITUTE(B190,"(",""),")","")," ",""),"-",""),"+",""),".",""),SUBSTITUTE(SUBSTITUTE(SUBSTITUTE(SUBSTITUTE(SUBSTITUTE(SUBSTITUTE(B190,"(",""),")","")," ",""),"-",""),"+",""),".","")),"Abrir no WhatsApp"))</f>
        <v/>
      </c>
      <c r="D190" s="8" t="n"/>
      <c r="E190" s="8" t="n"/>
      <c r="F190" s="11" t="n"/>
      <c r="G190" s="8" t="n"/>
      <c r="H190" s="8" t="n"/>
      <c r="I190" s="12" t="n"/>
      <c r="J190" s="8">
        <f>IF(A190="","",IF(OR(H190="Ganho",H190="Perdido"),"Fechado",IF(I190="","Sem próximo passo",IF(I190&lt;TODAY(),"Atrasado",IF(I190=TODAY(),"Hoje","Em dia")))))</f>
        <v/>
      </c>
      <c r="K190" s="12" t="n"/>
      <c r="L190" s="12" t="n"/>
      <c r="M190" s="8" t="n"/>
      <c r="N190" s="8" t="n"/>
    </row>
    <row r="191">
      <c r="A191" s="8" t="n"/>
      <c r="B191" s="9" t="n"/>
      <c r="C191" s="10">
        <f>IF(B191="","",HYPERLINK("https://wa.me/"&amp;IF(LEN(SUBSTITUTE(SUBSTITUTE(SUBSTITUTE(SUBSTITUTE(SUBSTITUTE(SUBSTITUTE(B191,"(",""),")","")," ",""),"-",""),"+",""),".",""))&lt;=11,"55"&amp;SUBSTITUTE(SUBSTITUTE(SUBSTITUTE(SUBSTITUTE(SUBSTITUTE(SUBSTITUTE(B191,"(",""),")","")," ",""),"-",""),"+",""),".",""),SUBSTITUTE(SUBSTITUTE(SUBSTITUTE(SUBSTITUTE(SUBSTITUTE(SUBSTITUTE(B191,"(",""),")","")," ",""),"-",""),"+",""),".","")),"Abrir no WhatsApp"))</f>
        <v/>
      </c>
      <c r="D191" s="8" t="n"/>
      <c r="E191" s="8" t="n"/>
      <c r="F191" s="11" t="n"/>
      <c r="G191" s="8" t="n"/>
      <c r="H191" s="8" t="n"/>
      <c r="I191" s="12" t="n"/>
      <c r="J191" s="8">
        <f>IF(A191="","",IF(OR(H191="Ganho",H191="Perdido"),"Fechado",IF(I191="","Sem próximo passo",IF(I191&lt;TODAY(),"Atrasado",IF(I191=TODAY(),"Hoje","Em dia")))))</f>
        <v/>
      </c>
      <c r="K191" s="12" t="n"/>
      <c r="L191" s="12" t="n"/>
      <c r="M191" s="8" t="n"/>
      <c r="N191" s="8" t="n"/>
    </row>
    <row r="192">
      <c r="A192" s="8" t="n"/>
      <c r="B192" s="9" t="n"/>
      <c r="C192" s="10">
        <f>IF(B192="","",HYPERLINK("https://wa.me/"&amp;IF(LEN(SUBSTITUTE(SUBSTITUTE(SUBSTITUTE(SUBSTITUTE(SUBSTITUTE(SUBSTITUTE(B192,"(",""),")","")," ",""),"-",""),"+",""),".",""))&lt;=11,"55"&amp;SUBSTITUTE(SUBSTITUTE(SUBSTITUTE(SUBSTITUTE(SUBSTITUTE(SUBSTITUTE(B192,"(",""),")","")," ",""),"-",""),"+",""),".",""),SUBSTITUTE(SUBSTITUTE(SUBSTITUTE(SUBSTITUTE(SUBSTITUTE(SUBSTITUTE(B192,"(",""),")","")," ",""),"-",""),"+",""),".","")),"Abrir no WhatsApp"))</f>
        <v/>
      </c>
      <c r="D192" s="8" t="n"/>
      <c r="E192" s="8" t="n"/>
      <c r="F192" s="11" t="n"/>
      <c r="G192" s="8" t="n"/>
      <c r="H192" s="8" t="n"/>
      <c r="I192" s="12" t="n"/>
      <c r="J192" s="8">
        <f>IF(A192="","",IF(OR(H192="Ganho",H192="Perdido"),"Fechado",IF(I192="","Sem próximo passo",IF(I192&lt;TODAY(),"Atrasado",IF(I192=TODAY(),"Hoje","Em dia")))))</f>
        <v/>
      </c>
      <c r="K192" s="12" t="n"/>
      <c r="L192" s="12" t="n"/>
      <c r="M192" s="8" t="n"/>
      <c r="N192" s="8" t="n"/>
    </row>
    <row r="193">
      <c r="A193" s="8" t="n"/>
      <c r="B193" s="9" t="n"/>
      <c r="C193" s="10">
        <f>IF(B193="","",HYPERLINK("https://wa.me/"&amp;IF(LEN(SUBSTITUTE(SUBSTITUTE(SUBSTITUTE(SUBSTITUTE(SUBSTITUTE(SUBSTITUTE(B193,"(",""),")","")," ",""),"-",""),"+",""),".",""))&lt;=11,"55"&amp;SUBSTITUTE(SUBSTITUTE(SUBSTITUTE(SUBSTITUTE(SUBSTITUTE(SUBSTITUTE(B193,"(",""),")","")," ",""),"-",""),"+",""),".",""),SUBSTITUTE(SUBSTITUTE(SUBSTITUTE(SUBSTITUTE(SUBSTITUTE(SUBSTITUTE(B193,"(",""),")","")," ",""),"-",""),"+",""),".","")),"Abrir no WhatsApp"))</f>
        <v/>
      </c>
      <c r="D193" s="8" t="n"/>
      <c r="E193" s="8" t="n"/>
      <c r="F193" s="11" t="n"/>
      <c r="G193" s="8" t="n"/>
      <c r="H193" s="8" t="n"/>
      <c r="I193" s="12" t="n"/>
      <c r="J193" s="8">
        <f>IF(A193="","",IF(OR(H193="Ganho",H193="Perdido"),"Fechado",IF(I193="","Sem próximo passo",IF(I193&lt;TODAY(),"Atrasado",IF(I193=TODAY(),"Hoje","Em dia")))))</f>
        <v/>
      </c>
      <c r="K193" s="12" t="n"/>
      <c r="L193" s="12" t="n"/>
      <c r="M193" s="8" t="n"/>
      <c r="N193" s="8" t="n"/>
    </row>
    <row r="194">
      <c r="A194" s="8" t="n"/>
      <c r="B194" s="9" t="n"/>
      <c r="C194" s="10">
        <f>IF(B194="","",HYPERLINK("https://wa.me/"&amp;IF(LEN(SUBSTITUTE(SUBSTITUTE(SUBSTITUTE(SUBSTITUTE(SUBSTITUTE(SUBSTITUTE(B194,"(",""),")","")," ",""),"-",""),"+",""),".",""))&lt;=11,"55"&amp;SUBSTITUTE(SUBSTITUTE(SUBSTITUTE(SUBSTITUTE(SUBSTITUTE(SUBSTITUTE(B194,"(",""),")","")," ",""),"-",""),"+",""),".",""),SUBSTITUTE(SUBSTITUTE(SUBSTITUTE(SUBSTITUTE(SUBSTITUTE(SUBSTITUTE(B194,"(",""),")","")," ",""),"-",""),"+",""),".","")),"Abrir no WhatsApp"))</f>
        <v/>
      </c>
      <c r="D194" s="8" t="n"/>
      <c r="E194" s="8" t="n"/>
      <c r="F194" s="11" t="n"/>
      <c r="G194" s="8" t="n"/>
      <c r="H194" s="8" t="n"/>
      <c r="I194" s="12" t="n"/>
      <c r="J194" s="8">
        <f>IF(A194="","",IF(OR(H194="Ganho",H194="Perdido"),"Fechado",IF(I194="","Sem próximo passo",IF(I194&lt;TODAY(),"Atrasado",IF(I194=TODAY(),"Hoje","Em dia")))))</f>
        <v/>
      </c>
      <c r="K194" s="12" t="n"/>
      <c r="L194" s="12" t="n"/>
      <c r="M194" s="8" t="n"/>
      <c r="N194" s="8" t="n"/>
    </row>
    <row r="195">
      <c r="A195" s="8" t="n"/>
      <c r="B195" s="9" t="n"/>
      <c r="C195" s="10">
        <f>IF(B195="","",HYPERLINK("https://wa.me/"&amp;IF(LEN(SUBSTITUTE(SUBSTITUTE(SUBSTITUTE(SUBSTITUTE(SUBSTITUTE(SUBSTITUTE(B195,"(",""),")","")," ",""),"-",""),"+",""),".",""))&lt;=11,"55"&amp;SUBSTITUTE(SUBSTITUTE(SUBSTITUTE(SUBSTITUTE(SUBSTITUTE(SUBSTITUTE(B195,"(",""),")","")," ",""),"-",""),"+",""),".",""),SUBSTITUTE(SUBSTITUTE(SUBSTITUTE(SUBSTITUTE(SUBSTITUTE(SUBSTITUTE(B195,"(",""),")","")," ",""),"-",""),"+",""),".","")),"Abrir no WhatsApp"))</f>
        <v/>
      </c>
      <c r="D195" s="8" t="n"/>
      <c r="E195" s="8" t="n"/>
      <c r="F195" s="11" t="n"/>
      <c r="G195" s="8" t="n"/>
      <c r="H195" s="8" t="n"/>
      <c r="I195" s="12" t="n"/>
      <c r="J195" s="8">
        <f>IF(A195="","",IF(OR(H195="Ganho",H195="Perdido"),"Fechado",IF(I195="","Sem próximo passo",IF(I195&lt;TODAY(),"Atrasado",IF(I195=TODAY(),"Hoje","Em dia")))))</f>
        <v/>
      </c>
      <c r="K195" s="12" t="n"/>
      <c r="L195" s="12" t="n"/>
      <c r="M195" s="8" t="n"/>
      <c r="N195" s="8" t="n"/>
    </row>
    <row r="196">
      <c r="A196" s="8" t="n"/>
      <c r="B196" s="9" t="n"/>
      <c r="C196" s="10">
        <f>IF(B196="","",HYPERLINK("https://wa.me/"&amp;IF(LEN(SUBSTITUTE(SUBSTITUTE(SUBSTITUTE(SUBSTITUTE(SUBSTITUTE(SUBSTITUTE(B196,"(",""),")","")," ",""),"-",""),"+",""),".",""))&lt;=11,"55"&amp;SUBSTITUTE(SUBSTITUTE(SUBSTITUTE(SUBSTITUTE(SUBSTITUTE(SUBSTITUTE(B196,"(",""),")","")," ",""),"-",""),"+",""),".",""),SUBSTITUTE(SUBSTITUTE(SUBSTITUTE(SUBSTITUTE(SUBSTITUTE(SUBSTITUTE(B196,"(",""),")","")," ",""),"-",""),"+",""),".","")),"Abrir no WhatsApp"))</f>
        <v/>
      </c>
      <c r="D196" s="8" t="n"/>
      <c r="E196" s="8" t="n"/>
      <c r="F196" s="11" t="n"/>
      <c r="G196" s="8" t="n"/>
      <c r="H196" s="8" t="n"/>
      <c r="I196" s="12" t="n"/>
      <c r="J196" s="8">
        <f>IF(A196="","",IF(OR(H196="Ganho",H196="Perdido"),"Fechado",IF(I196="","Sem próximo passo",IF(I196&lt;TODAY(),"Atrasado",IF(I196=TODAY(),"Hoje","Em dia")))))</f>
        <v/>
      </c>
      <c r="K196" s="12" t="n"/>
      <c r="L196" s="12" t="n"/>
      <c r="M196" s="8" t="n"/>
      <c r="N196" s="8" t="n"/>
    </row>
    <row r="197">
      <c r="A197" s="8" t="n"/>
      <c r="B197" s="9" t="n"/>
      <c r="C197" s="10">
        <f>IF(B197="","",HYPERLINK("https://wa.me/"&amp;IF(LEN(SUBSTITUTE(SUBSTITUTE(SUBSTITUTE(SUBSTITUTE(SUBSTITUTE(SUBSTITUTE(B197,"(",""),")","")," ",""),"-",""),"+",""),".",""))&lt;=11,"55"&amp;SUBSTITUTE(SUBSTITUTE(SUBSTITUTE(SUBSTITUTE(SUBSTITUTE(SUBSTITUTE(B197,"(",""),")","")," ",""),"-",""),"+",""),".",""),SUBSTITUTE(SUBSTITUTE(SUBSTITUTE(SUBSTITUTE(SUBSTITUTE(SUBSTITUTE(B197,"(",""),")","")," ",""),"-",""),"+",""),".","")),"Abrir no WhatsApp"))</f>
        <v/>
      </c>
      <c r="D197" s="8" t="n"/>
      <c r="E197" s="8" t="n"/>
      <c r="F197" s="11" t="n"/>
      <c r="G197" s="8" t="n"/>
      <c r="H197" s="8" t="n"/>
      <c r="I197" s="12" t="n"/>
      <c r="J197" s="8">
        <f>IF(A197="","",IF(OR(H197="Ganho",H197="Perdido"),"Fechado",IF(I197="","Sem próximo passo",IF(I197&lt;TODAY(),"Atrasado",IF(I197=TODAY(),"Hoje","Em dia")))))</f>
        <v/>
      </c>
      <c r="K197" s="12" t="n"/>
      <c r="L197" s="12" t="n"/>
      <c r="M197" s="8" t="n"/>
      <c r="N197" s="8" t="n"/>
    </row>
    <row r="198">
      <c r="A198" s="8" t="n"/>
      <c r="B198" s="9" t="n"/>
      <c r="C198" s="10">
        <f>IF(B198="","",HYPERLINK("https://wa.me/"&amp;IF(LEN(SUBSTITUTE(SUBSTITUTE(SUBSTITUTE(SUBSTITUTE(SUBSTITUTE(SUBSTITUTE(B198,"(",""),")","")," ",""),"-",""),"+",""),".",""))&lt;=11,"55"&amp;SUBSTITUTE(SUBSTITUTE(SUBSTITUTE(SUBSTITUTE(SUBSTITUTE(SUBSTITUTE(B198,"(",""),")","")," ",""),"-",""),"+",""),".",""),SUBSTITUTE(SUBSTITUTE(SUBSTITUTE(SUBSTITUTE(SUBSTITUTE(SUBSTITUTE(B198,"(",""),")","")," ",""),"-",""),"+",""),".","")),"Abrir no WhatsApp"))</f>
        <v/>
      </c>
      <c r="D198" s="8" t="n"/>
      <c r="E198" s="8" t="n"/>
      <c r="F198" s="11" t="n"/>
      <c r="G198" s="8" t="n"/>
      <c r="H198" s="8" t="n"/>
      <c r="I198" s="12" t="n"/>
      <c r="J198" s="8">
        <f>IF(A198="","",IF(OR(H198="Ganho",H198="Perdido"),"Fechado",IF(I198="","Sem próximo passo",IF(I198&lt;TODAY(),"Atrasado",IF(I198=TODAY(),"Hoje","Em dia")))))</f>
        <v/>
      </c>
      <c r="K198" s="12" t="n"/>
      <c r="L198" s="12" t="n"/>
      <c r="M198" s="8" t="n"/>
      <c r="N198" s="8" t="n"/>
    </row>
    <row r="199">
      <c r="A199" s="8" t="n"/>
      <c r="B199" s="9" t="n"/>
      <c r="C199" s="10">
        <f>IF(B199="","",HYPERLINK("https://wa.me/"&amp;IF(LEN(SUBSTITUTE(SUBSTITUTE(SUBSTITUTE(SUBSTITUTE(SUBSTITUTE(SUBSTITUTE(B199,"(",""),")","")," ",""),"-",""),"+",""),".",""))&lt;=11,"55"&amp;SUBSTITUTE(SUBSTITUTE(SUBSTITUTE(SUBSTITUTE(SUBSTITUTE(SUBSTITUTE(B199,"(",""),")","")," ",""),"-",""),"+",""),".",""),SUBSTITUTE(SUBSTITUTE(SUBSTITUTE(SUBSTITUTE(SUBSTITUTE(SUBSTITUTE(B199,"(",""),")","")," ",""),"-",""),"+",""),".","")),"Abrir no WhatsApp"))</f>
        <v/>
      </c>
      <c r="D199" s="8" t="n"/>
      <c r="E199" s="8" t="n"/>
      <c r="F199" s="11" t="n"/>
      <c r="G199" s="8" t="n"/>
      <c r="H199" s="8" t="n"/>
      <c r="I199" s="12" t="n"/>
      <c r="J199" s="8">
        <f>IF(A199="","",IF(OR(H199="Ganho",H199="Perdido"),"Fechado",IF(I199="","Sem próximo passo",IF(I199&lt;TODAY(),"Atrasado",IF(I199=TODAY(),"Hoje","Em dia")))))</f>
        <v/>
      </c>
      <c r="K199" s="12" t="n"/>
      <c r="L199" s="12" t="n"/>
      <c r="M199" s="8" t="n"/>
      <c r="N199" s="8" t="n"/>
    </row>
    <row r="200">
      <c r="A200" s="8" t="n"/>
      <c r="B200" s="9" t="n"/>
      <c r="C200" s="10">
        <f>IF(B200="","",HYPERLINK("https://wa.me/"&amp;IF(LEN(SUBSTITUTE(SUBSTITUTE(SUBSTITUTE(SUBSTITUTE(SUBSTITUTE(SUBSTITUTE(B200,"(",""),")","")," ",""),"-",""),"+",""),".",""))&lt;=11,"55"&amp;SUBSTITUTE(SUBSTITUTE(SUBSTITUTE(SUBSTITUTE(SUBSTITUTE(SUBSTITUTE(B200,"(",""),")","")," ",""),"-",""),"+",""),".",""),SUBSTITUTE(SUBSTITUTE(SUBSTITUTE(SUBSTITUTE(SUBSTITUTE(SUBSTITUTE(B200,"(",""),")","")," ",""),"-",""),"+",""),".","")),"Abrir no WhatsApp"))</f>
        <v/>
      </c>
      <c r="D200" s="8" t="n"/>
      <c r="E200" s="8" t="n"/>
      <c r="F200" s="11" t="n"/>
      <c r="G200" s="8" t="n"/>
      <c r="H200" s="8" t="n"/>
      <c r="I200" s="12" t="n"/>
      <c r="J200" s="8">
        <f>IF(A200="","",IF(OR(H200="Ganho",H200="Perdido"),"Fechado",IF(I200="","Sem próximo passo",IF(I200&lt;TODAY(),"Atrasado",IF(I200=TODAY(),"Hoje","Em dia")))))</f>
        <v/>
      </c>
      <c r="K200" s="12" t="n"/>
      <c r="L200" s="12" t="n"/>
      <c r="M200" s="8" t="n"/>
      <c r="N200" s="8" t="n"/>
    </row>
    <row r="201">
      <c r="A201" s="8" t="n"/>
      <c r="B201" s="9" t="n"/>
      <c r="C201" s="10">
        <f>IF(B201="","",HYPERLINK("https://wa.me/"&amp;IF(LEN(SUBSTITUTE(SUBSTITUTE(SUBSTITUTE(SUBSTITUTE(SUBSTITUTE(SUBSTITUTE(B201,"(",""),")","")," ",""),"-",""),"+",""),".",""))&lt;=11,"55"&amp;SUBSTITUTE(SUBSTITUTE(SUBSTITUTE(SUBSTITUTE(SUBSTITUTE(SUBSTITUTE(B201,"(",""),")","")," ",""),"-",""),"+",""),".",""),SUBSTITUTE(SUBSTITUTE(SUBSTITUTE(SUBSTITUTE(SUBSTITUTE(SUBSTITUTE(B201,"(",""),")","")," ",""),"-",""),"+",""),".","")),"Abrir no WhatsApp"))</f>
        <v/>
      </c>
      <c r="D201" s="8" t="n"/>
      <c r="E201" s="8" t="n"/>
      <c r="F201" s="11" t="n"/>
      <c r="G201" s="8" t="n"/>
      <c r="H201" s="8" t="n"/>
      <c r="I201" s="12" t="n"/>
      <c r="J201" s="8">
        <f>IF(A201="","",IF(OR(H201="Ganho",H201="Perdido"),"Fechado",IF(I201="","Sem próximo passo",IF(I201&lt;TODAY(),"Atrasado",IF(I201=TODAY(),"Hoje","Em dia")))))</f>
        <v/>
      </c>
      <c r="K201" s="12" t="n"/>
      <c r="L201" s="12" t="n"/>
      <c r="M201" s="8" t="n"/>
      <c r="N201" s="8" t="n"/>
    </row>
    <row r="202">
      <c r="A202" s="8" t="n"/>
      <c r="B202" s="9" t="n"/>
      <c r="C202" s="10">
        <f>IF(B202="","",HYPERLINK("https://wa.me/"&amp;IF(LEN(SUBSTITUTE(SUBSTITUTE(SUBSTITUTE(SUBSTITUTE(SUBSTITUTE(SUBSTITUTE(B202,"(",""),")","")," ",""),"-",""),"+",""),".",""))&lt;=11,"55"&amp;SUBSTITUTE(SUBSTITUTE(SUBSTITUTE(SUBSTITUTE(SUBSTITUTE(SUBSTITUTE(B202,"(",""),")","")," ",""),"-",""),"+",""),".",""),SUBSTITUTE(SUBSTITUTE(SUBSTITUTE(SUBSTITUTE(SUBSTITUTE(SUBSTITUTE(B202,"(",""),")","")," ",""),"-",""),"+",""),".","")),"Abrir no WhatsApp"))</f>
        <v/>
      </c>
      <c r="D202" s="8" t="n"/>
      <c r="E202" s="8" t="n"/>
      <c r="F202" s="11" t="n"/>
      <c r="G202" s="8" t="n"/>
      <c r="H202" s="8" t="n"/>
      <c r="I202" s="12" t="n"/>
      <c r="J202" s="8">
        <f>IF(A202="","",IF(OR(H202="Ganho",H202="Perdido"),"Fechado",IF(I202="","Sem próximo passo",IF(I202&lt;TODAY(),"Atrasado",IF(I202=TODAY(),"Hoje","Em dia")))))</f>
        <v/>
      </c>
      <c r="K202" s="12" t="n"/>
      <c r="L202" s="12" t="n"/>
      <c r="M202" s="8" t="n"/>
      <c r="N202" s="8" t="n"/>
    </row>
    <row r="203">
      <c r="A203" s="8" t="n"/>
      <c r="B203" s="9" t="n"/>
      <c r="C203" s="10">
        <f>IF(B203="","",HYPERLINK("https://wa.me/"&amp;IF(LEN(SUBSTITUTE(SUBSTITUTE(SUBSTITUTE(SUBSTITUTE(SUBSTITUTE(SUBSTITUTE(B203,"(",""),")","")," ",""),"-",""),"+",""),".",""))&lt;=11,"55"&amp;SUBSTITUTE(SUBSTITUTE(SUBSTITUTE(SUBSTITUTE(SUBSTITUTE(SUBSTITUTE(B203,"(",""),")","")," ",""),"-",""),"+",""),".",""),SUBSTITUTE(SUBSTITUTE(SUBSTITUTE(SUBSTITUTE(SUBSTITUTE(SUBSTITUTE(B203,"(",""),")","")," ",""),"-",""),"+",""),".","")),"Abrir no WhatsApp"))</f>
        <v/>
      </c>
      <c r="D203" s="8" t="n"/>
      <c r="E203" s="8" t="n"/>
      <c r="F203" s="11" t="n"/>
      <c r="G203" s="8" t="n"/>
      <c r="H203" s="8" t="n"/>
      <c r="I203" s="12" t="n"/>
      <c r="J203" s="8">
        <f>IF(A203="","",IF(OR(H203="Ganho",H203="Perdido"),"Fechado",IF(I203="","Sem próximo passo",IF(I203&lt;TODAY(),"Atrasado",IF(I203=TODAY(),"Hoje","Em dia")))))</f>
        <v/>
      </c>
      <c r="K203" s="12" t="n"/>
      <c r="L203" s="12" t="n"/>
      <c r="M203" s="8" t="n"/>
      <c r="N203" s="8" t="n"/>
    </row>
    <row r="204">
      <c r="A204" s="8" t="n"/>
      <c r="B204" s="9" t="n"/>
      <c r="C204" s="10">
        <f>IF(B204="","",HYPERLINK("https://wa.me/"&amp;IF(LEN(SUBSTITUTE(SUBSTITUTE(SUBSTITUTE(SUBSTITUTE(SUBSTITUTE(SUBSTITUTE(B204,"(",""),")","")," ",""),"-",""),"+",""),".",""))&lt;=11,"55"&amp;SUBSTITUTE(SUBSTITUTE(SUBSTITUTE(SUBSTITUTE(SUBSTITUTE(SUBSTITUTE(B204,"(",""),")","")," ",""),"-",""),"+",""),".",""),SUBSTITUTE(SUBSTITUTE(SUBSTITUTE(SUBSTITUTE(SUBSTITUTE(SUBSTITUTE(B204,"(",""),")","")," ",""),"-",""),"+",""),".","")),"Abrir no WhatsApp"))</f>
        <v/>
      </c>
      <c r="D204" s="8" t="n"/>
      <c r="E204" s="8" t="n"/>
      <c r="F204" s="11" t="n"/>
      <c r="G204" s="8" t="n"/>
      <c r="H204" s="8" t="n"/>
      <c r="I204" s="12" t="n"/>
      <c r="J204" s="8">
        <f>IF(A204="","",IF(OR(H204="Ganho",H204="Perdido"),"Fechado",IF(I204="","Sem próximo passo",IF(I204&lt;TODAY(),"Atrasado",IF(I204=TODAY(),"Hoje","Em dia")))))</f>
        <v/>
      </c>
      <c r="K204" s="12" t="n"/>
      <c r="L204" s="12" t="n"/>
      <c r="M204" s="8" t="n"/>
      <c r="N204" s="8" t="n"/>
    </row>
    <row r="205">
      <c r="A205" s="8" t="n"/>
      <c r="B205" s="9" t="n"/>
      <c r="C205" s="10">
        <f>IF(B205="","",HYPERLINK("https://wa.me/"&amp;IF(LEN(SUBSTITUTE(SUBSTITUTE(SUBSTITUTE(SUBSTITUTE(SUBSTITUTE(SUBSTITUTE(B205,"(",""),")","")," ",""),"-",""),"+",""),".",""))&lt;=11,"55"&amp;SUBSTITUTE(SUBSTITUTE(SUBSTITUTE(SUBSTITUTE(SUBSTITUTE(SUBSTITUTE(B205,"(",""),")","")," ",""),"-",""),"+",""),".",""),SUBSTITUTE(SUBSTITUTE(SUBSTITUTE(SUBSTITUTE(SUBSTITUTE(SUBSTITUTE(B205,"(",""),")","")," ",""),"-",""),"+",""),".","")),"Abrir no WhatsApp"))</f>
        <v/>
      </c>
      <c r="D205" s="8" t="n"/>
      <c r="E205" s="8" t="n"/>
      <c r="F205" s="11" t="n"/>
      <c r="G205" s="8" t="n"/>
      <c r="H205" s="8" t="n"/>
      <c r="I205" s="12" t="n"/>
      <c r="J205" s="8">
        <f>IF(A205="","",IF(OR(H205="Ganho",H205="Perdido"),"Fechado",IF(I205="","Sem próximo passo",IF(I205&lt;TODAY(),"Atrasado",IF(I205=TODAY(),"Hoje","Em dia")))))</f>
        <v/>
      </c>
      <c r="K205" s="12" t="n"/>
      <c r="L205" s="12" t="n"/>
      <c r="M205" s="8" t="n"/>
      <c r="N205" s="8" t="n"/>
    </row>
    <row r="206">
      <c r="A206" s="8" t="n"/>
      <c r="B206" s="9" t="n"/>
      <c r="C206" s="10">
        <f>IF(B206="","",HYPERLINK("https://wa.me/"&amp;IF(LEN(SUBSTITUTE(SUBSTITUTE(SUBSTITUTE(SUBSTITUTE(SUBSTITUTE(SUBSTITUTE(B206,"(",""),")","")," ",""),"-",""),"+",""),".",""))&lt;=11,"55"&amp;SUBSTITUTE(SUBSTITUTE(SUBSTITUTE(SUBSTITUTE(SUBSTITUTE(SUBSTITUTE(B206,"(",""),")","")," ",""),"-",""),"+",""),".",""),SUBSTITUTE(SUBSTITUTE(SUBSTITUTE(SUBSTITUTE(SUBSTITUTE(SUBSTITUTE(B206,"(",""),")","")," ",""),"-",""),"+",""),".","")),"Abrir no WhatsApp"))</f>
        <v/>
      </c>
      <c r="D206" s="8" t="n"/>
      <c r="E206" s="8" t="n"/>
      <c r="F206" s="11" t="n"/>
      <c r="G206" s="8" t="n"/>
      <c r="H206" s="8" t="n"/>
      <c r="I206" s="12" t="n"/>
      <c r="J206" s="8">
        <f>IF(A206="","",IF(OR(H206="Ganho",H206="Perdido"),"Fechado",IF(I206="","Sem próximo passo",IF(I206&lt;TODAY(),"Atrasado",IF(I206=TODAY(),"Hoje","Em dia")))))</f>
        <v/>
      </c>
      <c r="K206" s="12" t="n"/>
      <c r="L206" s="12" t="n"/>
      <c r="M206" s="8" t="n"/>
      <c r="N206" s="8" t="n"/>
    </row>
    <row r="207">
      <c r="A207" s="8" t="n"/>
      <c r="B207" s="9" t="n"/>
      <c r="C207" s="10">
        <f>IF(B207="","",HYPERLINK("https://wa.me/"&amp;IF(LEN(SUBSTITUTE(SUBSTITUTE(SUBSTITUTE(SUBSTITUTE(SUBSTITUTE(SUBSTITUTE(B207,"(",""),")","")," ",""),"-",""),"+",""),".",""))&lt;=11,"55"&amp;SUBSTITUTE(SUBSTITUTE(SUBSTITUTE(SUBSTITUTE(SUBSTITUTE(SUBSTITUTE(B207,"(",""),")","")," ",""),"-",""),"+",""),".",""),SUBSTITUTE(SUBSTITUTE(SUBSTITUTE(SUBSTITUTE(SUBSTITUTE(SUBSTITUTE(B207,"(",""),")","")," ",""),"-",""),"+",""),".","")),"Abrir no WhatsApp"))</f>
        <v/>
      </c>
      <c r="D207" s="8" t="n"/>
      <c r="E207" s="8" t="n"/>
      <c r="F207" s="11" t="n"/>
      <c r="G207" s="8" t="n"/>
      <c r="H207" s="8" t="n"/>
      <c r="I207" s="12" t="n"/>
      <c r="J207" s="8">
        <f>IF(A207="","",IF(OR(H207="Ganho",H207="Perdido"),"Fechado",IF(I207="","Sem próximo passo",IF(I207&lt;TODAY(),"Atrasado",IF(I207=TODAY(),"Hoje","Em dia")))))</f>
        <v/>
      </c>
      <c r="K207" s="12" t="n"/>
      <c r="L207" s="12" t="n"/>
      <c r="M207" s="8" t="n"/>
      <c r="N207" s="8" t="n"/>
    </row>
    <row r="208">
      <c r="A208" s="8" t="n"/>
      <c r="B208" s="9" t="n"/>
      <c r="C208" s="10">
        <f>IF(B208="","",HYPERLINK("https://wa.me/"&amp;IF(LEN(SUBSTITUTE(SUBSTITUTE(SUBSTITUTE(SUBSTITUTE(SUBSTITUTE(SUBSTITUTE(B208,"(",""),")","")," ",""),"-",""),"+",""),".",""))&lt;=11,"55"&amp;SUBSTITUTE(SUBSTITUTE(SUBSTITUTE(SUBSTITUTE(SUBSTITUTE(SUBSTITUTE(B208,"(",""),")","")," ",""),"-",""),"+",""),".",""),SUBSTITUTE(SUBSTITUTE(SUBSTITUTE(SUBSTITUTE(SUBSTITUTE(SUBSTITUTE(B208,"(",""),")","")," ",""),"-",""),"+",""),".","")),"Abrir no WhatsApp"))</f>
        <v/>
      </c>
      <c r="D208" s="8" t="n"/>
      <c r="E208" s="8" t="n"/>
      <c r="F208" s="11" t="n"/>
      <c r="G208" s="8" t="n"/>
      <c r="H208" s="8" t="n"/>
      <c r="I208" s="12" t="n"/>
      <c r="J208" s="8">
        <f>IF(A208="","",IF(OR(H208="Ganho",H208="Perdido"),"Fechado",IF(I208="","Sem próximo passo",IF(I208&lt;TODAY(),"Atrasado",IF(I208=TODAY(),"Hoje","Em dia")))))</f>
        <v/>
      </c>
      <c r="K208" s="12" t="n"/>
      <c r="L208" s="12" t="n"/>
      <c r="M208" s="8" t="n"/>
      <c r="N208" s="8" t="n"/>
    </row>
    <row r="209">
      <c r="A209" s="8" t="n"/>
      <c r="B209" s="9" t="n"/>
      <c r="C209" s="10">
        <f>IF(B209="","",HYPERLINK("https://wa.me/"&amp;IF(LEN(SUBSTITUTE(SUBSTITUTE(SUBSTITUTE(SUBSTITUTE(SUBSTITUTE(SUBSTITUTE(B209,"(",""),")","")," ",""),"-",""),"+",""),".",""))&lt;=11,"55"&amp;SUBSTITUTE(SUBSTITUTE(SUBSTITUTE(SUBSTITUTE(SUBSTITUTE(SUBSTITUTE(B209,"(",""),")","")," ",""),"-",""),"+",""),".",""),SUBSTITUTE(SUBSTITUTE(SUBSTITUTE(SUBSTITUTE(SUBSTITUTE(SUBSTITUTE(B209,"(",""),")","")," ",""),"-",""),"+",""),".","")),"Abrir no WhatsApp"))</f>
        <v/>
      </c>
      <c r="D209" s="8" t="n"/>
      <c r="E209" s="8" t="n"/>
      <c r="F209" s="11" t="n"/>
      <c r="G209" s="8" t="n"/>
      <c r="H209" s="8" t="n"/>
      <c r="I209" s="12" t="n"/>
      <c r="J209" s="8">
        <f>IF(A209="","",IF(OR(H209="Ganho",H209="Perdido"),"Fechado",IF(I209="","Sem próximo passo",IF(I209&lt;TODAY(),"Atrasado",IF(I209=TODAY(),"Hoje","Em dia")))))</f>
        <v/>
      </c>
      <c r="K209" s="12" t="n"/>
      <c r="L209" s="12" t="n"/>
      <c r="M209" s="8" t="n"/>
      <c r="N209" s="8" t="n"/>
    </row>
    <row r="210">
      <c r="A210" s="8" t="n"/>
      <c r="B210" s="9" t="n"/>
      <c r="C210" s="10">
        <f>IF(B210="","",HYPERLINK("https://wa.me/"&amp;IF(LEN(SUBSTITUTE(SUBSTITUTE(SUBSTITUTE(SUBSTITUTE(SUBSTITUTE(SUBSTITUTE(B210,"(",""),")","")," ",""),"-",""),"+",""),".",""))&lt;=11,"55"&amp;SUBSTITUTE(SUBSTITUTE(SUBSTITUTE(SUBSTITUTE(SUBSTITUTE(SUBSTITUTE(B210,"(",""),")","")," ",""),"-",""),"+",""),".",""),SUBSTITUTE(SUBSTITUTE(SUBSTITUTE(SUBSTITUTE(SUBSTITUTE(SUBSTITUTE(B210,"(",""),")","")," ",""),"-",""),"+",""),".","")),"Abrir no WhatsApp"))</f>
        <v/>
      </c>
      <c r="D210" s="8" t="n"/>
      <c r="E210" s="8" t="n"/>
      <c r="F210" s="11" t="n"/>
      <c r="G210" s="8" t="n"/>
      <c r="H210" s="8" t="n"/>
      <c r="I210" s="12" t="n"/>
      <c r="J210" s="8">
        <f>IF(A210="","",IF(OR(H210="Ganho",H210="Perdido"),"Fechado",IF(I210="","Sem próximo passo",IF(I210&lt;TODAY(),"Atrasado",IF(I210=TODAY(),"Hoje","Em dia")))))</f>
        <v/>
      </c>
      <c r="K210" s="12" t="n"/>
      <c r="L210" s="12" t="n"/>
      <c r="M210" s="8" t="n"/>
      <c r="N210" s="8" t="n"/>
    </row>
    <row r="211">
      <c r="A211" s="8" t="n"/>
      <c r="B211" s="9" t="n"/>
      <c r="C211" s="10">
        <f>IF(B211="","",HYPERLINK("https://wa.me/"&amp;IF(LEN(SUBSTITUTE(SUBSTITUTE(SUBSTITUTE(SUBSTITUTE(SUBSTITUTE(SUBSTITUTE(B211,"(",""),")","")," ",""),"-",""),"+",""),".",""))&lt;=11,"55"&amp;SUBSTITUTE(SUBSTITUTE(SUBSTITUTE(SUBSTITUTE(SUBSTITUTE(SUBSTITUTE(B211,"(",""),")","")," ",""),"-",""),"+",""),".",""),SUBSTITUTE(SUBSTITUTE(SUBSTITUTE(SUBSTITUTE(SUBSTITUTE(SUBSTITUTE(B211,"(",""),")","")," ",""),"-",""),"+",""),".","")),"Abrir no WhatsApp"))</f>
        <v/>
      </c>
      <c r="D211" s="8" t="n"/>
      <c r="E211" s="8" t="n"/>
      <c r="F211" s="11" t="n"/>
      <c r="G211" s="8" t="n"/>
      <c r="H211" s="8" t="n"/>
      <c r="I211" s="12" t="n"/>
      <c r="J211" s="8">
        <f>IF(A211="","",IF(OR(H211="Ganho",H211="Perdido"),"Fechado",IF(I211="","Sem próximo passo",IF(I211&lt;TODAY(),"Atrasado",IF(I211=TODAY(),"Hoje","Em dia")))))</f>
        <v/>
      </c>
      <c r="K211" s="12" t="n"/>
      <c r="L211" s="12" t="n"/>
      <c r="M211" s="8" t="n"/>
      <c r="N211" s="8" t="n"/>
    </row>
    <row r="212">
      <c r="A212" s="8" t="n"/>
      <c r="B212" s="9" t="n"/>
      <c r="C212" s="10">
        <f>IF(B212="","",HYPERLINK("https://wa.me/"&amp;IF(LEN(SUBSTITUTE(SUBSTITUTE(SUBSTITUTE(SUBSTITUTE(SUBSTITUTE(SUBSTITUTE(B212,"(",""),")","")," ",""),"-",""),"+",""),".",""))&lt;=11,"55"&amp;SUBSTITUTE(SUBSTITUTE(SUBSTITUTE(SUBSTITUTE(SUBSTITUTE(SUBSTITUTE(B212,"(",""),")","")," ",""),"-",""),"+",""),".",""),SUBSTITUTE(SUBSTITUTE(SUBSTITUTE(SUBSTITUTE(SUBSTITUTE(SUBSTITUTE(B212,"(",""),")","")," ",""),"-",""),"+",""),".","")),"Abrir no WhatsApp"))</f>
        <v/>
      </c>
      <c r="D212" s="8" t="n"/>
      <c r="E212" s="8" t="n"/>
      <c r="F212" s="11" t="n"/>
      <c r="G212" s="8" t="n"/>
      <c r="H212" s="8" t="n"/>
      <c r="I212" s="12" t="n"/>
      <c r="J212" s="8">
        <f>IF(A212="","",IF(OR(H212="Ganho",H212="Perdido"),"Fechado",IF(I212="","Sem próximo passo",IF(I212&lt;TODAY(),"Atrasado",IF(I212=TODAY(),"Hoje","Em dia")))))</f>
        <v/>
      </c>
      <c r="K212" s="12" t="n"/>
      <c r="L212" s="12" t="n"/>
      <c r="M212" s="8" t="n"/>
      <c r="N212" s="8" t="n"/>
    </row>
    <row r="213">
      <c r="A213" s="8" t="n"/>
      <c r="B213" s="9" t="n"/>
      <c r="C213" s="10">
        <f>IF(B213="","",HYPERLINK("https://wa.me/"&amp;IF(LEN(SUBSTITUTE(SUBSTITUTE(SUBSTITUTE(SUBSTITUTE(SUBSTITUTE(SUBSTITUTE(B213,"(",""),")","")," ",""),"-",""),"+",""),".",""))&lt;=11,"55"&amp;SUBSTITUTE(SUBSTITUTE(SUBSTITUTE(SUBSTITUTE(SUBSTITUTE(SUBSTITUTE(B213,"(",""),")","")," ",""),"-",""),"+",""),".",""),SUBSTITUTE(SUBSTITUTE(SUBSTITUTE(SUBSTITUTE(SUBSTITUTE(SUBSTITUTE(B213,"(",""),")","")," ",""),"-",""),"+",""),".","")),"Abrir no WhatsApp"))</f>
        <v/>
      </c>
      <c r="D213" s="8" t="n"/>
      <c r="E213" s="8" t="n"/>
      <c r="F213" s="11" t="n"/>
      <c r="G213" s="8" t="n"/>
      <c r="H213" s="8" t="n"/>
      <c r="I213" s="12" t="n"/>
      <c r="J213" s="8">
        <f>IF(A213="","",IF(OR(H213="Ganho",H213="Perdido"),"Fechado",IF(I213="","Sem próximo passo",IF(I213&lt;TODAY(),"Atrasado",IF(I213=TODAY(),"Hoje","Em dia")))))</f>
        <v/>
      </c>
      <c r="K213" s="12" t="n"/>
      <c r="L213" s="12" t="n"/>
      <c r="M213" s="8" t="n"/>
      <c r="N213" s="8" t="n"/>
    </row>
    <row r="214">
      <c r="A214" s="8" t="n"/>
      <c r="B214" s="9" t="n"/>
      <c r="C214" s="10">
        <f>IF(B214="","",HYPERLINK("https://wa.me/"&amp;IF(LEN(SUBSTITUTE(SUBSTITUTE(SUBSTITUTE(SUBSTITUTE(SUBSTITUTE(SUBSTITUTE(B214,"(",""),")","")," ",""),"-",""),"+",""),".",""))&lt;=11,"55"&amp;SUBSTITUTE(SUBSTITUTE(SUBSTITUTE(SUBSTITUTE(SUBSTITUTE(SUBSTITUTE(B214,"(",""),")","")," ",""),"-",""),"+",""),".",""),SUBSTITUTE(SUBSTITUTE(SUBSTITUTE(SUBSTITUTE(SUBSTITUTE(SUBSTITUTE(B214,"(",""),")","")," ",""),"-",""),"+",""),".","")),"Abrir no WhatsApp"))</f>
        <v/>
      </c>
      <c r="D214" s="8" t="n"/>
      <c r="E214" s="8" t="n"/>
      <c r="F214" s="11" t="n"/>
      <c r="G214" s="8" t="n"/>
      <c r="H214" s="8" t="n"/>
      <c r="I214" s="12" t="n"/>
      <c r="J214" s="8">
        <f>IF(A214="","",IF(OR(H214="Ganho",H214="Perdido"),"Fechado",IF(I214="","Sem próximo passo",IF(I214&lt;TODAY(),"Atrasado",IF(I214=TODAY(),"Hoje","Em dia")))))</f>
        <v/>
      </c>
      <c r="K214" s="12" t="n"/>
      <c r="L214" s="12" t="n"/>
      <c r="M214" s="8" t="n"/>
      <c r="N214" s="8" t="n"/>
    </row>
    <row r="215">
      <c r="A215" s="8" t="n"/>
      <c r="B215" s="9" t="n"/>
      <c r="C215" s="10">
        <f>IF(B215="","",HYPERLINK("https://wa.me/"&amp;IF(LEN(SUBSTITUTE(SUBSTITUTE(SUBSTITUTE(SUBSTITUTE(SUBSTITUTE(SUBSTITUTE(B215,"(",""),")","")," ",""),"-",""),"+",""),".",""))&lt;=11,"55"&amp;SUBSTITUTE(SUBSTITUTE(SUBSTITUTE(SUBSTITUTE(SUBSTITUTE(SUBSTITUTE(B215,"(",""),")","")," ",""),"-",""),"+",""),".",""),SUBSTITUTE(SUBSTITUTE(SUBSTITUTE(SUBSTITUTE(SUBSTITUTE(SUBSTITUTE(B215,"(",""),")","")," ",""),"-",""),"+",""),".","")),"Abrir no WhatsApp"))</f>
        <v/>
      </c>
      <c r="D215" s="8" t="n"/>
      <c r="E215" s="8" t="n"/>
      <c r="F215" s="11" t="n"/>
      <c r="G215" s="8" t="n"/>
      <c r="H215" s="8" t="n"/>
      <c r="I215" s="12" t="n"/>
      <c r="J215" s="8">
        <f>IF(A215="","",IF(OR(H215="Ganho",H215="Perdido"),"Fechado",IF(I215="","Sem próximo passo",IF(I215&lt;TODAY(),"Atrasado",IF(I215=TODAY(),"Hoje","Em dia")))))</f>
        <v/>
      </c>
      <c r="K215" s="12" t="n"/>
      <c r="L215" s="12" t="n"/>
      <c r="M215" s="8" t="n"/>
      <c r="N215" s="8" t="n"/>
    </row>
    <row r="216">
      <c r="A216" s="8" t="n"/>
      <c r="B216" s="9" t="n"/>
      <c r="C216" s="10">
        <f>IF(B216="","",HYPERLINK("https://wa.me/"&amp;IF(LEN(SUBSTITUTE(SUBSTITUTE(SUBSTITUTE(SUBSTITUTE(SUBSTITUTE(SUBSTITUTE(B216,"(",""),")","")," ",""),"-",""),"+",""),".",""))&lt;=11,"55"&amp;SUBSTITUTE(SUBSTITUTE(SUBSTITUTE(SUBSTITUTE(SUBSTITUTE(SUBSTITUTE(B216,"(",""),")","")," ",""),"-",""),"+",""),".",""),SUBSTITUTE(SUBSTITUTE(SUBSTITUTE(SUBSTITUTE(SUBSTITUTE(SUBSTITUTE(B216,"(",""),")","")," ",""),"-",""),"+",""),".","")),"Abrir no WhatsApp"))</f>
        <v/>
      </c>
      <c r="D216" s="8" t="n"/>
      <c r="E216" s="8" t="n"/>
      <c r="F216" s="11" t="n"/>
      <c r="G216" s="8" t="n"/>
      <c r="H216" s="8" t="n"/>
      <c r="I216" s="12" t="n"/>
      <c r="J216" s="8">
        <f>IF(A216="","",IF(OR(H216="Ganho",H216="Perdido"),"Fechado",IF(I216="","Sem próximo passo",IF(I216&lt;TODAY(),"Atrasado",IF(I216=TODAY(),"Hoje","Em dia")))))</f>
        <v/>
      </c>
      <c r="K216" s="12" t="n"/>
      <c r="L216" s="12" t="n"/>
      <c r="M216" s="8" t="n"/>
      <c r="N216" s="8" t="n"/>
    </row>
    <row r="217">
      <c r="A217" s="8" t="n"/>
      <c r="B217" s="9" t="n"/>
      <c r="C217" s="10">
        <f>IF(B217="","",HYPERLINK("https://wa.me/"&amp;IF(LEN(SUBSTITUTE(SUBSTITUTE(SUBSTITUTE(SUBSTITUTE(SUBSTITUTE(SUBSTITUTE(B217,"(",""),")","")," ",""),"-",""),"+",""),".",""))&lt;=11,"55"&amp;SUBSTITUTE(SUBSTITUTE(SUBSTITUTE(SUBSTITUTE(SUBSTITUTE(SUBSTITUTE(B217,"(",""),")","")," ",""),"-",""),"+",""),".",""),SUBSTITUTE(SUBSTITUTE(SUBSTITUTE(SUBSTITUTE(SUBSTITUTE(SUBSTITUTE(B217,"(",""),")","")," ",""),"-",""),"+",""),".","")),"Abrir no WhatsApp"))</f>
        <v/>
      </c>
      <c r="D217" s="8" t="n"/>
      <c r="E217" s="8" t="n"/>
      <c r="F217" s="11" t="n"/>
      <c r="G217" s="8" t="n"/>
      <c r="H217" s="8" t="n"/>
      <c r="I217" s="12" t="n"/>
      <c r="J217" s="8">
        <f>IF(A217="","",IF(OR(H217="Ganho",H217="Perdido"),"Fechado",IF(I217="","Sem próximo passo",IF(I217&lt;TODAY(),"Atrasado",IF(I217=TODAY(),"Hoje","Em dia")))))</f>
        <v/>
      </c>
      <c r="K217" s="12" t="n"/>
      <c r="L217" s="12" t="n"/>
      <c r="M217" s="8" t="n"/>
      <c r="N217" s="8" t="n"/>
    </row>
    <row r="218">
      <c r="A218" s="8" t="n"/>
      <c r="B218" s="9" t="n"/>
      <c r="C218" s="10">
        <f>IF(B218="","",HYPERLINK("https://wa.me/"&amp;IF(LEN(SUBSTITUTE(SUBSTITUTE(SUBSTITUTE(SUBSTITUTE(SUBSTITUTE(SUBSTITUTE(B218,"(",""),")","")," ",""),"-",""),"+",""),".",""))&lt;=11,"55"&amp;SUBSTITUTE(SUBSTITUTE(SUBSTITUTE(SUBSTITUTE(SUBSTITUTE(SUBSTITUTE(B218,"(",""),")","")," ",""),"-",""),"+",""),".",""),SUBSTITUTE(SUBSTITUTE(SUBSTITUTE(SUBSTITUTE(SUBSTITUTE(SUBSTITUTE(B218,"(",""),")","")," ",""),"-",""),"+",""),".","")),"Abrir no WhatsApp"))</f>
        <v/>
      </c>
      <c r="D218" s="8" t="n"/>
      <c r="E218" s="8" t="n"/>
      <c r="F218" s="11" t="n"/>
      <c r="G218" s="8" t="n"/>
      <c r="H218" s="8" t="n"/>
      <c r="I218" s="12" t="n"/>
      <c r="J218" s="8">
        <f>IF(A218="","",IF(OR(H218="Ganho",H218="Perdido"),"Fechado",IF(I218="","Sem próximo passo",IF(I218&lt;TODAY(),"Atrasado",IF(I218=TODAY(),"Hoje","Em dia")))))</f>
        <v/>
      </c>
      <c r="K218" s="12" t="n"/>
      <c r="L218" s="12" t="n"/>
      <c r="M218" s="8" t="n"/>
      <c r="N218" s="8" t="n"/>
    </row>
    <row r="219">
      <c r="A219" s="8" t="n"/>
      <c r="B219" s="9" t="n"/>
      <c r="C219" s="10">
        <f>IF(B219="","",HYPERLINK("https://wa.me/"&amp;IF(LEN(SUBSTITUTE(SUBSTITUTE(SUBSTITUTE(SUBSTITUTE(SUBSTITUTE(SUBSTITUTE(B219,"(",""),")","")," ",""),"-",""),"+",""),".",""))&lt;=11,"55"&amp;SUBSTITUTE(SUBSTITUTE(SUBSTITUTE(SUBSTITUTE(SUBSTITUTE(SUBSTITUTE(B219,"(",""),")","")," ",""),"-",""),"+",""),".",""),SUBSTITUTE(SUBSTITUTE(SUBSTITUTE(SUBSTITUTE(SUBSTITUTE(SUBSTITUTE(B219,"(",""),")","")," ",""),"-",""),"+",""),".","")),"Abrir no WhatsApp"))</f>
        <v/>
      </c>
      <c r="D219" s="8" t="n"/>
      <c r="E219" s="8" t="n"/>
      <c r="F219" s="11" t="n"/>
      <c r="G219" s="8" t="n"/>
      <c r="H219" s="8" t="n"/>
      <c r="I219" s="12" t="n"/>
      <c r="J219" s="8">
        <f>IF(A219="","",IF(OR(H219="Ganho",H219="Perdido"),"Fechado",IF(I219="","Sem próximo passo",IF(I219&lt;TODAY(),"Atrasado",IF(I219=TODAY(),"Hoje","Em dia")))))</f>
        <v/>
      </c>
      <c r="K219" s="12" t="n"/>
      <c r="L219" s="12" t="n"/>
      <c r="M219" s="8" t="n"/>
      <c r="N219" s="8" t="n"/>
    </row>
    <row r="220">
      <c r="A220" s="8" t="n"/>
      <c r="B220" s="9" t="n"/>
      <c r="C220" s="10">
        <f>IF(B220="","",HYPERLINK("https://wa.me/"&amp;IF(LEN(SUBSTITUTE(SUBSTITUTE(SUBSTITUTE(SUBSTITUTE(SUBSTITUTE(SUBSTITUTE(B220,"(",""),")","")," ",""),"-",""),"+",""),".",""))&lt;=11,"55"&amp;SUBSTITUTE(SUBSTITUTE(SUBSTITUTE(SUBSTITUTE(SUBSTITUTE(SUBSTITUTE(B220,"(",""),")","")," ",""),"-",""),"+",""),".",""),SUBSTITUTE(SUBSTITUTE(SUBSTITUTE(SUBSTITUTE(SUBSTITUTE(SUBSTITUTE(B220,"(",""),")","")," ",""),"-",""),"+",""),".","")),"Abrir no WhatsApp"))</f>
        <v/>
      </c>
      <c r="D220" s="8" t="n"/>
      <c r="E220" s="8" t="n"/>
      <c r="F220" s="11" t="n"/>
      <c r="G220" s="8" t="n"/>
      <c r="H220" s="8" t="n"/>
      <c r="I220" s="12" t="n"/>
      <c r="J220" s="8">
        <f>IF(A220="","",IF(OR(H220="Ganho",H220="Perdido"),"Fechado",IF(I220="","Sem próximo passo",IF(I220&lt;TODAY(),"Atrasado",IF(I220=TODAY(),"Hoje","Em dia")))))</f>
        <v/>
      </c>
      <c r="K220" s="12" t="n"/>
      <c r="L220" s="12" t="n"/>
      <c r="M220" s="8" t="n"/>
      <c r="N220" s="8" t="n"/>
    </row>
    <row r="221">
      <c r="A221" s="8" t="n"/>
      <c r="B221" s="9" t="n"/>
      <c r="C221" s="10">
        <f>IF(B221="","",HYPERLINK("https://wa.me/"&amp;IF(LEN(SUBSTITUTE(SUBSTITUTE(SUBSTITUTE(SUBSTITUTE(SUBSTITUTE(SUBSTITUTE(B221,"(",""),")","")," ",""),"-",""),"+",""),".",""))&lt;=11,"55"&amp;SUBSTITUTE(SUBSTITUTE(SUBSTITUTE(SUBSTITUTE(SUBSTITUTE(SUBSTITUTE(B221,"(",""),")","")," ",""),"-",""),"+",""),".",""),SUBSTITUTE(SUBSTITUTE(SUBSTITUTE(SUBSTITUTE(SUBSTITUTE(SUBSTITUTE(B221,"(",""),")","")," ",""),"-",""),"+",""),".","")),"Abrir no WhatsApp"))</f>
        <v/>
      </c>
      <c r="D221" s="8" t="n"/>
      <c r="E221" s="8" t="n"/>
      <c r="F221" s="11" t="n"/>
      <c r="G221" s="8" t="n"/>
      <c r="H221" s="8" t="n"/>
      <c r="I221" s="12" t="n"/>
      <c r="J221" s="8">
        <f>IF(A221="","",IF(OR(H221="Ganho",H221="Perdido"),"Fechado",IF(I221="","Sem próximo passo",IF(I221&lt;TODAY(),"Atrasado",IF(I221=TODAY(),"Hoje","Em dia")))))</f>
        <v/>
      </c>
      <c r="K221" s="12" t="n"/>
      <c r="L221" s="12" t="n"/>
      <c r="M221" s="8" t="n"/>
      <c r="N221" s="8" t="n"/>
    </row>
    <row r="222">
      <c r="A222" s="8" t="n"/>
      <c r="B222" s="9" t="n"/>
      <c r="C222" s="10">
        <f>IF(B222="","",HYPERLINK("https://wa.me/"&amp;IF(LEN(SUBSTITUTE(SUBSTITUTE(SUBSTITUTE(SUBSTITUTE(SUBSTITUTE(SUBSTITUTE(B222,"(",""),")","")," ",""),"-",""),"+",""),".",""))&lt;=11,"55"&amp;SUBSTITUTE(SUBSTITUTE(SUBSTITUTE(SUBSTITUTE(SUBSTITUTE(SUBSTITUTE(B222,"(",""),")","")," ",""),"-",""),"+",""),".",""),SUBSTITUTE(SUBSTITUTE(SUBSTITUTE(SUBSTITUTE(SUBSTITUTE(SUBSTITUTE(B222,"(",""),")","")," ",""),"-",""),"+",""),".","")),"Abrir no WhatsApp"))</f>
        <v/>
      </c>
      <c r="D222" s="8" t="n"/>
      <c r="E222" s="8" t="n"/>
      <c r="F222" s="11" t="n"/>
      <c r="G222" s="8" t="n"/>
      <c r="H222" s="8" t="n"/>
      <c r="I222" s="12" t="n"/>
      <c r="J222" s="8">
        <f>IF(A222="","",IF(OR(H222="Ganho",H222="Perdido"),"Fechado",IF(I222="","Sem próximo passo",IF(I222&lt;TODAY(),"Atrasado",IF(I222=TODAY(),"Hoje","Em dia")))))</f>
        <v/>
      </c>
      <c r="K222" s="12" t="n"/>
      <c r="L222" s="12" t="n"/>
      <c r="M222" s="8" t="n"/>
      <c r="N222" s="8" t="n"/>
    </row>
    <row r="223">
      <c r="A223" s="8" t="n"/>
      <c r="B223" s="9" t="n"/>
      <c r="C223" s="10">
        <f>IF(B223="","",HYPERLINK("https://wa.me/"&amp;IF(LEN(SUBSTITUTE(SUBSTITUTE(SUBSTITUTE(SUBSTITUTE(SUBSTITUTE(SUBSTITUTE(B223,"(",""),")","")," ",""),"-",""),"+",""),".",""))&lt;=11,"55"&amp;SUBSTITUTE(SUBSTITUTE(SUBSTITUTE(SUBSTITUTE(SUBSTITUTE(SUBSTITUTE(B223,"(",""),")","")," ",""),"-",""),"+",""),".",""),SUBSTITUTE(SUBSTITUTE(SUBSTITUTE(SUBSTITUTE(SUBSTITUTE(SUBSTITUTE(B223,"(",""),")","")," ",""),"-",""),"+",""),".","")),"Abrir no WhatsApp"))</f>
        <v/>
      </c>
      <c r="D223" s="8" t="n"/>
      <c r="E223" s="8" t="n"/>
      <c r="F223" s="11" t="n"/>
      <c r="G223" s="8" t="n"/>
      <c r="H223" s="8" t="n"/>
      <c r="I223" s="12" t="n"/>
      <c r="J223" s="8">
        <f>IF(A223="","",IF(OR(H223="Ganho",H223="Perdido"),"Fechado",IF(I223="","Sem próximo passo",IF(I223&lt;TODAY(),"Atrasado",IF(I223=TODAY(),"Hoje","Em dia")))))</f>
        <v/>
      </c>
      <c r="K223" s="12" t="n"/>
      <c r="L223" s="12" t="n"/>
      <c r="M223" s="8" t="n"/>
      <c r="N223" s="8" t="n"/>
    </row>
    <row r="224">
      <c r="A224" s="8" t="n"/>
      <c r="B224" s="9" t="n"/>
      <c r="C224" s="10">
        <f>IF(B224="","",HYPERLINK("https://wa.me/"&amp;IF(LEN(SUBSTITUTE(SUBSTITUTE(SUBSTITUTE(SUBSTITUTE(SUBSTITUTE(SUBSTITUTE(B224,"(",""),")","")," ",""),"-",""),"+",""),".",""))&lt;=11,"55"&amp;SUBSTITUTE(SUBSTITUTE(SUBSTITUTE(SUBSTITUTE(SUBSTITUTE(SUBSTITUTE(B224,"(",""),")","")," ",""),"-",""),"+",""),".",""),SUBSTITUTE(SUBSTITUTE(SUBSTITUTE(SUBSTITUTE(SUBSTITUTE(SUBSTITUTE(B224,"(",""),")","")," ",""),"-",""),"+",""),".","")),"Abrir no WhatsApp"))</f>
        <v/>
      </c>
      <c r="D224" s="8" t="n"/>
      <c r="E224" s="8" t="n"/>
      <c r="F224" s="11" t="n"/>
      <c r="G224" s="8" t="n"/>
      <c r="H224" s="8" t="n"/>
      <c r="I224" s="12" t="n"/>
      <c r="J224" s="8">
        <f>IF(A224="","",IF(OR(H224="Ganho",H224="Perdido"),"Fechado",IF(I224="","Sem próximo passo",IF(I224&lt;TODAY(),"Atrasado",IF(I224=TODAY(),"Hoje","Em dia")))))</f>
        <v/>
      </c>
      <c r="K224" s="12" t="n"/>
      <c r="L224" s="12" t="n"/>
      <c r="M224" s="8" t="n"/>
      <c r="N224" s="8" t="n"/>
    </row>
    <row r="225">
      <c r="A225" s="8" t="n"/>
      <c r="B225" s="9" t="n"/>
      <c r="C225" s="10">
        <f>IF(B225="","",HYPERLINK("https://wa.me/"&amp;IF(LEN(SUBSTITUTE(SUBSTITUTE(SUBSTITUTE(SUBSTITUTE(SUBSTITUTE(SUBSTITUTE(B225,"(",""),")","")," ",""),"-",""),"+",""),".",""))&lt;=11,"55"&amp;SUBSTITUTE(SUBSTITUTE(SUBSTITUTE(SUBSTITUTE(SUBSTITUTE(SUBSTITUTE(B225,"(",""),")","")," ",""),"-",""),"+",""),".",""),SUBSTITUTE(SUBSTITUTE(SUBSTITUTE(SUBSTITUTE(SUBSTITUTE(SUBSTITUTE(B225,"(",""),")","")," ",""),"-",""),"+",""),".","")),"Abrir no WhatsApp"))</f>
        <v/>
      </c>
      <c r="D225" s="8" t="n"/>
      <c r="E225" s="8" t="n"/>
      <c r="F225" s="11" t="n"/>
      <c r="G225" s="8" t="n"/>
      <c r="H225" s="8" t="n"/>
      <c r="I225" s="12" t="n"/>
      <c r="J225" s="8">
        <f>IF(A225="","",IF(OR(H225="Ganho",H225="Perdido"),"Fechado",IF(I225="","Sem próximo passo",IF(I225&lt;TODAY(),"Atrasado",IF(I225=TODAY(),"Hoje","Em dia")))))</f>
        <v/>
      </c>
      <c r="K225" s="12" t="n"/>
      <c r="L225" s="12" t="n"/>
      <c r="M225" s="8" t="n"/>
      <c r="N225" s="8" t="n"/>
    </row>
    <row r="226">
      <c r="A226" s="8" t="n"/>
      <c r="B226" s="9" t="n"/>
      <c r="C226" s="10">
        <f>IF(B226="","",HYPERLINK("https://wa.me/"&amp;IF(LEN(SUBSTITUTE(SUBSTITUTE(SUBSTITUTE(SUBSTITUTE(SUBSTITUTE(SUBSTITUTE(B226,"(",""),")","")," ",""),"-",""),"+",""),".",""))&lt;=11,"55"&amp;SUBSTITUTE(SUBSTITUTE(SUBSTITUTE(SUBSTITUTE(SUBSTITUTE(SUBSTITUTE(B226,"(",""),")","")," ",""),"-",""),"+",""),".",""),SUBSTITUTE(SUBSTITUTE(SUBSTITUTE(SUBSTITUTE(SUBSTITUTE(SUBSTITUTE(B226,"(",""),")","")," ",""),"-",""),"+",""),".","")),"Abrir no WhatsApp"))</f>
        <v/>
      </c>
      <c r="D226" s="8" t="n"/>
      <c r="E226" s="8" t="n"/>
      <c r="F226" s="11" t="n"/>
      <c r="G226" s="8" t="n"/>
      <c r="H226" s="8" t="n"/>
      <c r="I226" s="12" t="n"/>
      <c r="J226" s="8">
        <f>IF(A226="","",IF(OR(H226="Ganho",H226="Perdido"),"Fechado",IF(I226="","Sem próximo passo",IF(I226&lt;TODAY(),"Atrasado",IF(I226=TODAY(),"Hoje","Em dia")))))</f>
        <v/>
      </c>
      <c r="K226" s="12" t="n"/>
      <c r="L226" s="12" t="n"/>
      <c r="M226" s="8" t="n"/>
      <c r="N226" s="8" t="n"/>
    </row>
    <row r="227">
      <c r="A227" s="8" t="n"/>
      <c r="B227" s="9" t="n"/>
      <c r="C227" s="10">
        <f>IF(B227="","",HYPERLINK("https://wa.me/"&amp;IF(LEN(SUBSTITUTE(SUBSTITUTE(SUBSTITUTE(SUBSTITUTE(SUBSTITUTE(SUBSTITUTE(B227,"(",""),")","")," ",""),"-",""),"+",""),".",""))&lt;=11,"55"&amp;SUBSTITUTE(SUBSTITUTE(SUBSTITUTE(SUBSTITUTE(SUBSTITUTE(SUBSTITUTE(B227,"(",""),")","")," ",""),"-",""),"+",""),".",""),SUBSTITUTE(SUBSTITUTE(SUBSTITUTE(SUBSTITUTE(SUBSTITUTE(SUBSTITUTE(B227,"(",""),")","")," ",""),"-",""),"+",""),".","")),"Abrir no WhatsApp"))</f>
        <v/>
      </c>
      <c r="D227" s="8" t="n"/>
      <c r="E227" s="8" t="n"/>
      <c r="F227" s="11" t="n"/>
      <c r="G227" s="8" t="n"/>
      <c r="H227" s="8" t="n"/>
      <c r="I227" s="12" t="n"/>
      <c r="J227" s="8">
        <f>IF(A227="","",IF(OR(H227="Ganho",H227="Perdido"),"Fechado",IF(I227="","Sem próximo passo",IF(I227&lt;TODAY(),"Atrasado",IF(I227=TODAY(),"Hoje","Em dia")))))</f>
        <v/>
      </c>
      <c r="K227" s="12" t="n"/>
      <c r="L227" s="12" t="n"/>
      <c r="M227" s="8" t="n"/>
      <c r="N227" s="8" t="n"/>
    </row>
    <row r="228">
      <c r="A228" s="8" t="n"/>
      <c r="B228" s="9" t="n"/>
      <c r="C228" s="10">
        <f>IF(B228="","",HYPERLINK("https://wa.me/"&amp;IF(LEN(SUBSTITUTE(SUBSTITUTE(SUBSTITUTE(SUBSTITUTE(SUBSTITUTE(SUBSTITUTE(B228,"(",""),")","")," ",""),"-",""),"+",""),".",""))&lt;=11,"55"&amp;SUBSTITUTE(SUBSTITUTE(SUBSTITUTE(SUBSTITUTE(SUBSTITUTE(SUBSTITUTE(B228,"(",""),")","")," ",""),"-",""),"+",""),".",""),SUBSTITUTE(SUBSTITUTE(SUBSTITUTE(SUBSTITUTE(SUBSTITUTE(SUBSTITUTE(B228,"(",""),")","")," ",""),"-",""),"+",""),".","")),"Abrir no WhatsApp"))</f>
        <v/>
      </c>
      <c r="D228" s="8" t="n"/>
      <c r="E228" s="8" t="n"/>
      <c r="F228" s="11" t="n"/>
      <c r="G228" s="8" t="n"/>
      <c r="H228" s="8" t="n"/>
      <c r="I228" s="12" t="n"/>
      <c r="J228" s="8">
        <f>IF(A228="","",IF(OR(H228="Ganho",H228="Perdido"),"Fechado",IF(I228="","Sem próximo passo",IF(I228&lt;TODAY(),"Atrasado",IF(I228=TODAY(),"Hoje","Em dia")))))</f>
        <v/>
      </c>
      <c r="K228" s="12" t="n"/>
      <c r="L228" s="12" t="n"/>
      <c r="M228" s="8" t="n"/>
      <c r="N228" s="8" t="n"/>
    </row>
    <row r="229">
      <c r="A229" s="8" t="n"/>
      <c r="B229" s="9" t="n"/>
      <c r="C229" s="10">
        <f>IF(B229="","",HYPERLINK("https://wa.me/"&amp;IF(LEN(SUBSTITUTE(SUBSTITUTE(SUBSTITUTE(SUBSTITUTE(SUBSTITUTE(SUBSTITUTE(B229,"(",""),")","")," ",""),"-",""),"+",""),".",""))&lt;=11,"55"&amp;SUBSTITUTE(SUBSTITUTE(SUBSTITUTE(SUBSTITUTE(SUBSTITUTE(SUBSTITUTE(B229,"(",""),")","")," ",""),"-",""),"+",""),".",""),SUBSTITUTE(SUBSTITUTE(SUBSTITUTE(SUBSTITUTE(SUBSTITUTE(SUBSTITUTE(B229,"(",""),")","")," ",""),"-",""),"+",""),".","")),"Abrir no WhatsApp"))</f>
        <v/>
      </c>
      <c r="D229" s="8" t="n"/>
      <c r="E229" s="8" t="n"/>
      <c r="F229" s="11" t="n"/>
      <c r="G229" s="8" t="n"/>
      <c r="H229" s="8" t="n"/>
      <c r="I229" s="12" t="n"/>
      <c r="J229" s="8">
        <f>IF(A229="","",IF(OR(H229="Ganho",H229="Perdido"),"Fechado",IF(I229="","Sem próximo passo",IF(I229&lt;TODAY(),"Atrasado",IF(I229=TODAY(),"Hoje","Em dia")))))</f>
        <v/>
      </c>
      <c r="K229" s="12" t="n"/>
      <c r="L229" s="12" t="n"/>
      <c r="M229" s="8" t="n"/>
      <c r="N229" s="8" t="n"/>
    </row>
    <row r="230">
      <c r="A230" s="8" t="n"/>
      <c r="B230" s="9" t="n"/>
      <c r="C230" s="10">
        <f>IF(B230="","",HYPERLINK("https://wa.me/"&amp;IF(LEN(SUBSTITUTE(SUBSTITUTE(SUBSTITUTE(SUBSTITUTE(SUBSTITUTE(SUBSTITUTE(B230,"(",""),")","")," ",""),"-",""),"+",""),".",""))&lt;=11,"55"&amp;SUBSTITUTE(SUBSTITUTE(SUBSTITUTE(SUBSTITUTE(SUBSTITUTE(SUBSTITUTE(B230,"(",""),")","")," ",""),"-",""),"+",""),".",""),SUBSTITUTE(SUBSTITUTE(SUBSTITUTE(SUBSTITUTE(SUBSTITUTE(SUBSTITUTE(B230,"(",""),")","")," ",""),"-",""),"+",""),".","")),"Abrir no WhatsApp"))</f>
        <v/>
      </c>
      <c r="D230" s="8" t="n"/>
      <c r="E230" s="8" t="n"/>
      <c r="F230" s="11" t="n"/>
      <c r="G230" s="8" t="n"/>
      <c r="H230" s="8" t="n"/>
      <c r="I230" s="12" t="n"/>
      <c r="J230" s="8">
        <f>IF(A230="","",IF(OR(H230="Ganho",H230="Perdido"),"Fechado",IF(I230="","Sem próximo passo",IF(I230&lt;TODAY(),"Atrasado",IF(I230=TODAY(),"Hoje","Em dia")))))</f>
        <v/>
      </c>
      <c r="K230" s="12" t="n"/>
      <c r="L230" s="12" t="n"/>
      <c r="M230" s="8" t="n"/>
      <c r="N230" s="8" t="n"/>
    </row>
    <row r="231">
      <c r="A231" s="8" t="n"/>
      <c r="B231" s="9" t="n"/>
      <c r="C231" s="10">
        <f>IF(B231="","",HYPERLINK("https://wa.me/"&amp;IF(LEN(SUBSTITUTE(SUBSTITUTE(SUBSTITUTE(SUBSTITUTE(SUBSTITUTE(SUBSTITUTE(B231,"(",""),")","")," ",""),"-",""),"+",""),".",""))&lt;=11,"55"&amp;SUBSTITUTE(SUBSTITUTE(SUBSTITUTE(SUBSTITUTE(SUBSTITUTE(SUBSTITUTE(B231,"(",""),")","")," ",""),"-",""),"+",""),".",""),SUBSTITUTE(SUBSTITUTE(SUBSTITUTE(SUBSTITUTE(SUBSTITUTE(SUBSTITUTE(B231,"(",""),")","")," ",""),"-",""),"+",""),".","")),"Abrir no WhatsApp"))</f>
        <v/>
      </c>
      <c r="D231" s="8" t="n"/>
      <c r="E231" s="8" t="n"/>
      <c r="F231" s="11" t="n"/>
      <c r="G231" s="8" t="n"/>
      <c r="H231" s="8" t="n"/>
      <c r="I231" s="12" t="n"/>
      <c r="J231" s="8">
        <f>IF(A231="","",IF(OR(H231="Ganho",H231="Perdido"),"Fechado",IF(I231="","Sem próximo passo",IF(I231&lt;TODAY(),"Atrasado",IF(I231=TODAY(),"Hoje","Em dia")))))</f>
        <v/>
      </c>
      <c r="K231" s="12" t="n"/>
      <c r="L231" s="12" t="n"/>
      <c r="M231" s="8" t="n"/>
      <c r="N231" s="8" t="n"/>
    </row>
    <row r="232">
      <c r="A232" s="8" t="n"/>
      <c r="B232" s="9" t="n"/>
      <c r="C232" s="10">
        <f>IF(B232="","",HYPERLINK("https://wa.me/"&amp;IF(LEN(SUBSTITUTE(SUBSTITUTE(SUBSTITUTE(SUBSTITUTE(SUBSTITUTE(SUBSTITUTE(B232,"(",""),")","")," ",""),"-",""),"+",""),".",""))&lt;=11,"55"&amp;SUBSTITUTE(SUBSTITUTE(SUBSTITUTE(SUBSTITUTE(SUBSTITUTE(SUBSTITUTE(B232,"(",""),")","")," ",""),"-",""),"+",""),".",""),SUBSTITUTE(SUBSTITUTE(SUBSTITUTE(SUBSTITUTE(SUBSTITUTE(SUBSTITUTE(B232,"(",""),")","")," ",""),"-",""),"+",""),".","")),"Abrir no WhatsApp"))</f>
        <v/>
      </c>
      <c r="D232" s="8" t="n"/>
      <c r="E232" s="8" t="n"/>
      <c r="F232" s="11" t="n"/>
      <c r="G232" s="8" t="n"/>
      <c r="H232" s="8" t="n"/>
      <c r="I232" s="12" t="n"/>
      <c r="J232" s="8">
        <f>IF(A232="","",IF(OR(H232="Ganho",H232="Perdido"),"Fechado",IF(I232="","Sem próximo passo",IF(I232&lt;TODAY(),"Atrasado",IF(I232=TODAY(),"Hoje","Em dia")))))</f>
        <v/>
      </c>
      <c r="K232" s="12" t="n"/>
      <c r="L232" s="12" t="n"/>
      <c r="M232" s="8" t="n"/>
      <c r="N232" s="8" t="n"/>
    </row>
    <row r="233">
      <c r="A233" s="8" t="n"/>
      <c r="B233" s="9" t="n"/>
      <c r="C233" s="10">
        <f>IF(B233="","",HYPERLINK("https://wa.me/"&amp;IF(LEN(SUBSTITUTE(SUBSTITUTE(SUBSTITUTE(SUBSTITUTE(SUBSTITUTE(SUBSTITUTE(B233,"(",""),")","")," ",""),"-",""),"+",""),".",""))&lt;=11,"55"&amp;SUBSTITUTE(SUBSTITUTE(SUBSTITUTE(SUBSTITUTE(SUBSTITUTE(SUBSTITUTE(B233,"(",""),")","")," ",""),"-",""),"+",""),".",""),SUBSTITUTE(SUBSTITUTE(SUBSTITUTE(SUBSTITUTE(SUBSTITUTE(SUBSTITUTE(B233,"(",""),")","")," ",""),"-",""),"+",""),".","")),"Abrir no WhatsApp"))</f>
        <v/>
      </c>
      <c r="D233" s="8" t="n"/>
      <c r="E233" s="8" t="n"/>
      <c r="F233" s="11" t="n"/>
      <c r="G233" s="8" t="n"/>
      <c r="H233" s="8" t="n"/>
      <c r="I233" s="12" t="n"/>
      <c r="J233" s="8">
        <f>IF(A233="","",IF(OR(H233="Ganho",H233="Perdido"),"Fechado",IF(I233="","Sem próximo passo",IF(I233&lt;TODAY(),"Atrasado",IF(I233=TODAY(),"Hoje","Em dia")))))</f>
        <v/>
      </c>
      <c r="K233" s="12" t="n"/>
      <c r="L233" s="12" t="n"/>
      <c r="M233" s="8" t="n"/>
      <c r="N233" s="8" t="n"/>
    </row>
    <row r="234">
      <c r="A234" s="8" t="n"/>
      <c r="B234" s="9" t="n"/>
      <c r="C234" s="10">
        <f>IF(B234="","",HYPERLINK("https://wa.me/"&amp;IF(LEN(SUBSTITUTE(SUBSTITUTE(SUBSTITUTE(SUBSTITUTE(SUBSTITUTE(SUBSTITUTE(B234,"(",""),")","")," ",""),"-",""),"+",""),".",""))&lt;=11,"55"&amp;SUBSTITUTE(SUBSTITUTE(SUBSTITUTE(SUBSTITUTE(SUBSTITUTE(SUBSTITUTE(B234,"(",""),")","")," ",""),"-",""),"+",""),".",""),SUBSTITUTE(SUBSTITUTE(SUBSTITUTE(SUBSTITUTE(SUBSTITUTE(SUBSTITUTE(B234,"(",""),")","")," ",""),"-",""),"+",""),".","")),"Abrir no WhatsApp"))</f>
        <v/>
      </c>
      <c r="D234" s="8" t="n"/>
      <c r="E234" s="8" t="n"/>
      <c r="F234" s="11" t="n"/>
      <c r="G234" s="8" t="n"/>
      <c r="H234" s="8" t="n"/>
      <c r="I234" s="12" t="n"/>
      <c r="J234" s="8">
        <f>IF(A234="","",IF(OR(H234="Ganho",H234="Perdido"),"Fechado",IF(I234="","Sem próximo passo",IF(I234&lt;TODAY(),"Atrasado",IF(I234=TODAY(),"Hoje","Em dia")))))</f>
        <v/>
      </c>
      <c r="K234" s="12" t="n"/>
      <c r="L234" s="12" t="n"/>
      <c r="M234" s="8" t="n"/>
      <c r="N234" s="8" t="n"/>
    </row>
    <row r="235">
      <c r="A235" s="8" t="n"/>
      <c r="B235" s="9" t="n"/>
      <c r="C235" s="10">
        <f>IF(B235="","",HYPERLINK("https://wa.me/"&amp;IF(LEN(SUBSTITUTE(SUBSTITUTE(SUBSTITUTE(SUBSTITUTE(SUBSTITUTE(SUBSTITUTE(B235,"(",""),")","")," ",""),"-",""),"+",""),".",""))&lt;=11,"55"&amp;SUBSTITUTE(SUBSTITUTE(SUBSTITUTE(SUBSTITUTE(SUBSTITUTE(SUBSTITUTE(B235,"(",""),")","")," ",""),"-",""),"+",""),".",""),SUBSTITUTE(SUBSTITUTE(SUBSTITUTE(SUBSTITUTE(SUBSTITUTE(SUBSTITUTE(B235,"(",""),")","")," ",""),"-",""),"+",""),".","")),"Abrir no WhatsApp"))</f>
        <v/>
      </c>
      <c r="D235" s="8" t="n"/>
      <c r="E235" s="8" t="n"/>
      <c r="F235" s="11" t="n"/>
      <c r="G235" s="8" t="n"/>
      <c r="H235" s="8" t="n"/>
      <c r="I235" s="12" t="n"/>
      <c r="J235" s="8">
        <f>IF(A235="","",IF(OR(H235="Ganho",H235="Perdido"),"Fechado",IF(I235="","Sem próximo passo",IF(I235&lt;TODAY(),"Atrasado",IF(I235=TODAY(),"Hoje","Em dia")))))</f>
        <v/>
      </c>
      <c r="K235" s="12" t="n"/>
      <c r="L235" s="12" t="n"/>
      <c r="M235" s="8" t="n"/>
      <c r="N235" s="8" t="n"/>
    </row>
    <row r="236">
      <c r="A236" s="8" t="n"/>
      <c r="B236" s="9" t="n"/>
      <c r="C236" s="10">
        <f>IF(B236="","",HYPERLINK("https://wa.me/"&amp;IF(LEN(SUBSTITUTE(SUBSTITUTE(SUBSTITUTE(SUBSTITUTE(SUBSTITUTE(SUBSTITUTE(B236,"(",""),")","")," ",""),"-",""),"+",""),".",""))&lt;=11,"55"&amp;SUBSTITUTE(SUBSTITUTE(SUBSTITUTE(SUBSTITUTE(SUBSTITUTE(SUBSTITUTE(B236,"(",""),")","")," ",""),"-",""),"+",""),".",""),SUBSTITUTE(SUBSTITUTE(SUBSTITUTE(SUBSTITUTE(SUBSTITUTE(SUBSTITUTE(B236,"(",""),")","")," ",""),"-",""),"+",""),".","")),"Abrir no WhatsApp"))</f>
        <v/>
      </c>
      <c r="D236" s="8" t="n"/>
      <c r="E236" s="8" t="n"/>
      <c r="F236" s="11" t="n"/>
      <c r="G236" s="8" t="n"/>
      <c r="H236" s="8" t="n"/>
      <c r="I236" s="12" t="n"/>
      <c r="J236" s="8">
        <f>IF(A236="","",IF(OR(H236="Ganho",H236="Perdido"),"Fechado",IF(I236="","Sem próximo passo",IF(I236&lt;TODAY(),"Atrasado",IF(I236=TODAY(),"Hoje","Em dia")))))</f>
        <v/>
      </c>
      <c r="K236" s="12" t="n"/>
      <c r="L236" s="12" t="n"/>
      <c r="M236" s="8" t="n"/>
      <c r="N236" s="8" t="n"/>
    </row>
    <row r="237">
      <c r="A237" s="8" t="n"/>
      <c r="B237" s="9" t="n"/>
      <c r="C237" s="10">
        <f>IF(B237="","",HYPERLINK("https://wa.me/"&amp;IF(LEN(SUBSTITUTE(SUBSTITUTE(SUBSTITUTE(SUBSTITUTE(SUBSTITUTE(SUBSTITUTE(B237,"(",""),")","")," ",""),"-",""),"+",""),".",""))&lt;=11,"55"&amp;SUBSTITUTE(SUBSTITUTE(SUBSTITUTE(SUBSTITUTE(SUBSTITUTE(SUBSTITUTE(B237,"(",""),")","")," ",""),"-",""),"+",""),".",""),SUBSTITUTE(SUBSTITUTE(SUBSTITUTE(SUBSTITUTE(SUBSTITUTE(SUBSTITUTE(B237,"(",""),")","")," ",""),"-",""),"+",""),".","")),"Abrir no WhatsApp"))</f>
        <v/>
      </c>
      <c r="D237" s="8" t="n"/>
      <c r="E237" s="8" t="n"/>
      <c r="F237" s="11" t="n"/>
      <c r="G237" s="8" t="n"/>
      <c r="H237" s="8" t="n"/>
      <c r="I237" s="12" t="n"/>
      <c r="J237" s="8">
        <f>IF(A237="","",IF(OR(H237="Ganho",H237="Perdido"),"Fechado",IF(I237="","Sem próximo passo",IF(I237&lt;TODAY(),"Atrasado",IF(I237=TODAY(),"Hoje","Em dia")))))</f>
        <v/>
      </c>
      <c r="K237" s="12" t="n"/>
      <c r="L237" s="12" t="n"/>
      <c r="M237" s="8" t="n"/>
      <c r="N237" s="8" t="n"/>
    </row>
    <row r="238">
      <c r="A238" s="8" t="n"/>
      <c r="B238" s="9" t="n"/>
      <c r="C238" s="10">
        <f>IF(B238="","",HYPERLINK("https://wa.me/"&amp;IF(LEN(SUBSTITUTE(SUBSTITUTE(SUBSTITUTE(SUBSTITUTE(SUBSTITUTE(SUBSTITUTE(B238,"(",""),")","")," ",""),"-",""),"+",""),".",""))&lt;=11,"55"&amp;SUBSTITUTE(SUBSTITUTE(SUBSTITUTE(SUBSTITUTE(SUBSTITUTE(SUBSTITUTE(B238,"(",""),")","")," ",""),"-",""),"+",""),".",""),SUBSTITUTE(SUBSTITUTE(SUBSTITUTE(SUBSTITUTE(SUBSTITUTE(SUBSTITUTE(B238,"(",""),")","")," ",""),"-",""),"+",""),".","")),"Abrir no WhatsApp"))</f>
        <v/>
      </c>
      <c r="D238" s="8" t="n"/>
      <c r="E238" s="8" t="n"/>
      <c r="F238" s="11" t="n"/>
      <c r="G238" s="8" t="n"/>
      <c r="H238" s="8" t="n"/>
      <c r="I238" s="12" t="n"/>
      <c r="J238" s="8">
        <f>IF(A238="","",IF(OR(H238="Ganho",H238="Perdido"),"Fechado",IF(I238="","Sem próximo passo",IF(I238&lt;TODAY(),"Atrasado",IF(I238=TODAY(),"Hoje","Em dia")))))</f>
        <v/>
      </c>
      <c r="K238" s="12" t="n"/>
      <c r="L238" s="12" t="n"/>
      <c r="M238" s="8" t="n"/>
      <c r="N238" s="8" t="n"/>
    </row>
    <row r="239">
      <c r="A239" s="8" t="n"/>
      <c r="B239" s="9" t="n"/>
      <c r="C239" s="10">
        <f>IF(B239="","",HYPERLINK("https://wa.me/"&amp;IF(LEN(SUBSTITUTE(SUBSTITUTE(SUBSTITUTE(SUBSTITUTE(SUBSTITUTE(SUBSTITUTE(B239,"(",""),")","")," ",""),"-",""),"+",""),".",""))&lt;=11,"55"&amp;SUBSTITUTE(SUBSTITUTE(SUBSTITUTE(SUBSTITUTE(SUBSTITUTE(SUBSTITUTE(B239,"(",""),")","")," ",""),"-",""),"+",""),".",""),SUBSTITUTE(SUBSTITUTE(SUBSTITUTE(SUBSTITUTE(SUBSTITUTE(SUBSTITUTE(B239,"(",""),")","")," ",""),"-",""),"+",""),".","")),"Abrir no WhatsApp"))</f>
        <v/>
      </c>
      <c r="D239" s="8" t="n"/>
      <c r="E239" s="8" t="n"/>
      <c r="F239" s="11" t="n"/>
      <c r="G239" s="8" t="n"/>
      <c r="H239" s="8" t="n"/>
      <c r="I239" s="12" t="n"/>
      <c r="J239" s="8">
        <f>IF(A239="","",IF(OR(H239="Ganho",H239="Perdido"),"Fechado",IF(I239="","Sem próximo passo",IF(I239&lt;TODAY(),"Atrasado",IF(I239=TODAY(),"Hoje","Em dia")))))</f>
        <v/>
      </c>
      <c r="K239" s="12" t="n"/>
      <c r="L239" s="12" t="n"/>
      <c r="M239" s="8" t="n"/>
      <c r="N239" s="8" t="n"/>
    </row>
    <row r="240">
      <c r="A240" s="8" t="n"/>
      <c r="B240" s="9" t="n"/>
      <c r="C240" s="10">
        <f>IF(B240="","",HYPERLINK("https://wa.me/"&amp;IF(LEN(SUBSTITUTE(SUBSTITUTE(SUBSTITUTE(SUBSTITUTE(SUBSTITUTE(SUBSTITUTE(B240,"(",""),")","")," ",""),"-",""),"+",""),".",""))&lt;=11,"55"&amp;SUBSTITUTE(SUBSTITUTE(SUBSTITUTE(SUBSTITUTE(SUBSTITUTE(SUBSTITUTE(B240,"(",""),")","")," ",""),"-",""),"+",""),".",""),SUBSTITUTE(SUBSTITUTE(SUBSTITUTE(SUBSTITUTE(SUBSTITUTE(SUBSTITUTE(B240,"(",""),")","")," ",""),"-",""),"+",""),".","")),"Abrir no WhatsApp"))</f>
        <v/>
      </c>
      <c r="D240" s="8" t="n"/>
      <c r="E240" s="8" t="n"/>
      <c r="F240" s="11" t="n"/>
      <c r="G240" s="8" t="n"/>
      <c r="H240" s="8" t="n"/>
      <c r="I240" s="12" t="n"/>
      <c r="J240" s="8">
        <f>IF(A240="","",IF(OR(H240="Ganho",H240="Perdido"),"Fechado",IF(I240="","Sem próximo passo",IF(I240&lt;TODAY(),"Atrasado",IF(I240=TODAY(),"Hoje","Em dia")))))</f>
        <v/>
      </c>
      <c r="K240" s="12" t="n"/>
      <c r="L240" s="12" t="n"/>
      <c r="M240" s="8" t="n"/>
      <c r="N240" s="8" t="n"/>
    </row>
    <row r="241">
      <c r="A241" s="8" t="n"/>
      <c r="B241" s="9" t="n"/>
      <c r="C241" s="10">
        <f>IF(B241="","",HYPERLINK("https://wa.me/"&amp;IF(LEN(SUBSTITUTE(SUBSTITUTE(SUBSTITUTE(SUBSTITUTE(SUBSTITUTE(SUBSTITUTE(B241,"(",""),")","")," ",""),"-",""),"+",""),".",""))&lt;=11,"55"&amp;SUBSTITUTE(SUBSTITUTE(SUBSTITUTE(SUBSTITUTE(SUBSTITUTE(SUBSTITUTE(B241,"(",""),")","")," ",""),"-",""),"+",""),".",""),SUBSTITUTE(SUBSTITUTE(SUBSTITUTE(SUBSTITUTE(SUBSTITUTE(SUBSTITUTE(B241,"(",""),")","")," ",""),"-",""),"+",""),".","")),"Abrir no WhatsApp"))</f>
        <v/>
      </c>
      <c r="D241" s="8" t="n"/>
      <c r="E241" s="8" t="n"/>
      <c r="F241" s="11" t="n"/>
      <c r="G241" s="8" t="n"/>
      <c r="H241" s="8" t="n"/>
      <c r="I241" s="12" t="n"/>
      <c r="J241" s="8">
        <f>IF(A241="","",IF(OR(H241="Ganho",H241="Perdido"),"Fechado",IF(I241="","Sem próximo passo",IF(I241&lt;TODAY(),"Atrasado",IF(I241=TODAY(),"Hoje","Em dia")))))</f>
        <v/>
      </c>
      <c r="K241" s="12" t="n"/>
      <c r="L241" s="12" t="n"/>
      <c r="M241" s="8" t="n"/>
      <c r="N241" s="8" t="n"/>
    </row>
    <row r="242">
      <c r="A242" s="8" t="n"/>
      <c r="B242" s="9" t="n"/>
      <c r="C242" s="10">
        <f>IF(B242="","",HYPERLINK("https://wa.me/"&amp;IF(LEN(SUBSTITUTE(SUBSTITUTE(SUBSTITUTE(SUBSTITUTE(SUBSTITUTE(SUBSTITUTE(B242,"(",""),")","")," ",""),"-",""),"+",""),".",""))&lt;=11,"55"&amp;SUBSTITUTE(SUBSTITUTE(SUBSTITUTE(SUBSTITUTE(SUBSTITUTE(SUBSTITUTE(B242,"(",""),")","")," ",""),"-",""),"+",""),".",""),SUBSTITUTE(SUBSTITUTE(SUBSTITUTE(SUBSTITUTE(SUBSTITUTE(SUBSTITUTE(B242,"(",""),")","")," ",""),"-",""),"+",""),".","")),"Abrir no WhatsApp"))</f>
        <v/>
      </c>
      <c r="D242" s="8" t="n"/>
      <c r="E242" s="8" t="n"/>
      <c r="F242" s="11" t="n"/>
      <c r="G242" s="8" t="n"/>
      <c r="H242" s="8" t="n"/>
      <c r="I242" s="12" t="n"/>
      <c r="J242" s="8">
        <f>IF(A242="","",IF(OR(H242="Ganho",H242="Perdido"),"Fechado",IF(I242="","Sem próximo passo",IF(I242&lt;TODAY(),"Atrasado",IF(I242=TODAY(),"Hoje","Em dia")))))</f>
        <v/>
      </c>
      <c r="K242" s="12" t="n"/>
      <c r="L242" s="12" t="n"/>
      <c r="M242" s="8" t="n"/>
      <c r="N242" s="8" t="n"/>
    </row>
    <row r="243">
      <c r="A243" s="8" t="n"/>
      <c r="B243" s="9" t="n"/>
      <c r="C243" s="10">
        <f>IF(B243="","",HYPERLINK("https://wa.me/"&amp;IF(LEN(SUBSTITUTE(SUBSTITUTE(SUBSTITUTE(SUBSTITUTE(SUBSTITUTE(SUBSTITUTE(B243,"(",""),")","")," ",""),"-",""),"+",""),".",""))&lt;=11,"55"&amp;SUBSTITUTE(SUBSTITUTE(SUBSTITUTE(SUBSTITUTE(SUBSTITUTE(SUBSTITUTE(B243,"(",""),")","")," ",""),"-",""),"+",""),".",""),SUBSTITUTE(SUBSTITUTE(SUBSTITUTE(SUBSTITUTE(SUBSTITUTE(SUBSTITUTE(B243,"(",""),")","")," ",""),"-",""),"+",""),".","")),"Abrir no WhatsApp"))</f>
        <v/>
      </c>
      <c r="D243" s="8" t="n"/>
      <c r="E243" s="8" t="n"/>
      <c r="F243" s="11" t="n"/>
      <c r="G243" s="8" t="n"/>
      <c r="H243" s="8" t="n"/>
      <c r="I243" s="12" t="n"/>
      <c r="J243" s="8">
        <f>IF(A243="","",IF(OR(H243="Ganho",H243="Perdido"),"Fechado",IF(I243="","Sem próximo passo",IF(I243&lt;TODAY(),"Atrasado",IF(I243=TODAY(),"Hoje","Em dia")))))</f>
        <v/>
      </c>
      <c r="K243" s="12" t="n"/>
      <c r="L243" s="12" t="n"/>
      <c r="M243" s="8" t="n"/>
      <c r="N243" s="8" t="n"/>
    </row>
    <row r="244">
      <c r="A244" s="8" t="n"/>
      <c r="B244" s="9" t="n"/>
      <c r="C244" s="10">
        <f>IF(B244="","",HYPERLINK("https://wa.me/"&amp;IF(LEN(SUBSTITUTE(SUBSTITUTE(SUBSTITUTE(SUBSTITUTE(SUBSTITUTE(SUBSTITUTE(B244,"(",""),")","")," ",""),"-",""),"+",""),".",""))&lt;=11,"55"&amp;SUBSTITUTE(SUBSTITUTE(SUBSTITUTE(SUBSTITUTE(SUBSTITUTE(SUBSTITUTE(B244,"(",""),")","")," ",""),"-",""),"+",""),".",""),SUBSTITUTE(SUBSTITUTE(SUBSTITUTE(SUBSTITUTE(SUBSTITUTE(SUBSTITUTE(B244,"(",""),")","")," ",""),"-",""),"+",""),".","")),"Abrir no WhatsApp"))</f>
        <v/>
      </c>
      <c r="D244" s="8" t="n"/>
      <c r="E244" s="8" t="n"/>
      <c r="F244" s="11" t="n"/>
      <c r="G244" s="8" t="n"/>
      <c r="H244" s="8" t="n"/>
      <c r="I244" s="12" t="n"/>
      <c r="J244" s="8">
        <f>IF(A244="","",IF(OR(H244="Ganho",H244="Perdido"),"Fechado",IF(I244="","Sem próximo passo",IF(I244&lt;TODAY(),"Atrasado",IF(I244=TODAY(),"Hoje","Em dia")))))</f>
        <v/>
      </c>
      <c r="K244" s="12" t="n"/>
      <c r="L244" s="12" t="n"/>
      <c r="M244" s="8" t="n"/>
      <c r="N244" s="8" t="n"/>
    </row>
    <row r="245">
      <c r="A245" s="8" t="n"/>
      <c r="B245" s="9" t="n"/>
      <c r="C245" s="10">
        <f>IF(B245="","",HYPERLINK("https://wa.me/"&amp;IF(LEN(SUBSTITUTE(SUBSTITUTE(SUBSTITUTE(SUBSTITUTE(SUBSTITUTE(SUBSTITUTE(B245,"(",""),")","")," ",""),"-",""),"+",""),".",""))&lt;=11,"55"&amp;SUBSTITUTE(SUBSTITUTE(SUBSTITUTE(SUBSTITUTE(SUBSTITUTE(SUBSTITUTE(B245,"(",""),")","")," ",""),"-",""),"+",""),".",""),SUBSTITUTE(SUBSTITUTE(SUBSTITUTE(SUBSTITUTE(SUBSTITUTE(SUBSTITUTE(B245,"(",""),")","")," ",""),"-",""),"+",""),".","")),"Abrir no WhatsApp"))</f>
        <v/>
      </c>
      <c r="D245" s="8" t="n"/>
      <c r="E245" s="8" t="n"/>
      <c r="F245" s="11" t="n"/>
      <c r="G245" s="8" t="n"/>
      <c r="H245" s="8" t="n"/>
      <c r="I245" s="12" t="n"/>
      <c r="J245" s="8">
        <f>IF(A245="","",IF(OR(H245="Ganho",H245="Perdido"),"Fechado",IF(I245="","Sem próximo passo",IF(I245&lt;TODAY(),"Atrasado",IF(I245=TODAY(),"Hoje","Em dia")))))</f>
        <v/>
      </c>
      <c r="K245" s="12" t="n"/>
      <c r="L245" s="12" t="n"/>
      <c r="M245" s="8" t="n"/>
      <c r="N245" s="8" t="n"/>
    </row>
    <row r="246">
      <c r="A246" s="8" t="n"/>
      <c r="B246" s="9" t="n"/>
      <c r="C246" s="10">
        <f>IF(B246="","",HYPERLINK("https://wa.me/"&amp;IF(LEN(SUBSTITUTE(SUBSTITUTE(SUBSTITUTE(SUBSTITUTE(SUBSTITUTE(SUBSTITUTE(B246,"(",""),")","")," ",""),"-",""),"+",""),".",""))&lt;=11,"55"&amp;SUBSTITUTE(SUBSTITUTE(SUBSTITUTE(SUBSTITUTE(SUBSTITUTE(SUBSTITUTE(B246,"(",""),")","")," ",""),"-",""),"+",""),".",""),SUBSTITUTE(SUBSTITUTE(SUBSTITUTE(SUBSTITUTE(SUBSTITUTE(SUBSTITUTE(B246,"(",""),")","")," ",""),"-",""),"+",""),".","")),"Abrir no WhatsApp"))</f>
        <v/>
      </c>
      <c r="D246" s="8" t="n"/>
      <c r="E246" s="8" t="n"/>
      <c r="F246" s="11" t="n"/>
      <c r="G246" s="8" t="n"/>
      <c r="H246" s="8" t="n"/>
      <c r="I246" s="12" t="n"/>
      <c r="J246" s="8">
        <f>IF(A246="","",IF(OR(H246="Ganho",H246="Perdido"),"Fechado",IF(I246="","Sem próximo passo",IF(I246&lt;TODAY(),"Atrasado",IF(I246=TODAY(),"Hoje","Em dia")))))</f>
        <v/>
      </c>
      <c r="K246" s="12" t="n"/>
      <c r="L246" s="12" t="n"/>
      <c r="M246" s="8" t="n"/>
      <c r="N246" s="8" t="n"/>
    </row>
    <row r="247">
      <c r="A247" s="8" t="n"/>
      <c r="B247" s="9" t="n"/>
      <c r="C247" s="10">
        <f>IF(B247="","",HYPERLINK("https://wa.me/"&amp;IF(LEN(SUBSTITUTE(SUBSTITUTE(SUBSTITUTE(SUBSTITUTE(SUBSTITUTE(SUBSTITUTE(B247,"(",""),")","")," ",""),"-",""),"+",""),".",""))&lt;=11,"55"&amp;SUBSTITUTE(SUBSTITUTE(SUBSTITUTE(SUBSTITUTE(SUBSTITUTE(SUBSTITUTE(B247,"(",""),")","")," ",""),"-",""),"+",""),".",""),SUBSTITUTE(SUBSTITUTE(SUBSTITUTE(SUBSTITUTE(SUBSTITUTE(SUBSTITUTE(B247,"(",""),")","")," ",""),"-",""),"+",""),".","")),"Abrir no WhatsApp"))</f>
        <v/>
      </c>
      <c r="D247" s="8" t="n"/>
      <c r="E247" s="8" t="n"/>
      <c r="F247" s="11" t="n"/>
      <c r="G247" s="8" t="n"/>
      <c r="H247" s="8" t="n"/>
      <c r="I247" s="12" t="n"/>
      <c r="J247" s="8">
        <f>IF(A247="","",IF(OR(H247="Ganho",H247="Perdido"),"Fechado",IF(I247="","Sem próximo passo",IF(I247&lt;TODAY(),"Atrasado",IF(I247=TODAY(),"Hoje","Em dia")))))</f>
        <v/>
      </c>
      <c r="K247" s="12" t="n"/>
      <c r="L247" s="12" t="n"/>
      <c r="M247" s="8" t="n"/>
      <c r="N247" s="8" t="n"/>
    </row>
    <row r="248">
      <c r="A248" s="8" t="n"/>
      <c r="B248" s="9" t="n"/>
      <c r="C248" s="10">
        <f>IF(B248="","",HYPERLINK("https://wa.me/"&amp;IF(LEN(SUBSTITUTE(SUBSTITUTE(SUBSTITUTE(SUBSTITUTE(SUBSTITUTE(SUBSTITUTE(B248,"(",""),")","")," ",""),"-",""),"+",""),".",""))&lt;=11,"55"&amp;SUBSTITUTE(SUBSTITUTE(SUBSTITUTE(SUBSTITUTE(SUBSTITUTE(SUBSTITUTE(B248,"(",""),")","")," ",""),"-",""),"+",""),".",""),SUBSTITUTE(SUBSTITUTE(SUBSTITUTE(SUBSTITUTE(SUBSTITUTE(SUBSTITUTE(B248,"(",""),")","")," ",""),"-",""),"+",""),".","")),"Abrir no WhatsApp"))</f>
        <v/>
      </c>
      <c r="D248" s="8" t="n"/>
      <c r="E248" s="8" t="n"/>
      <c r="F248" s="11" t="n"/>
      <c r="G248" s="8" t="n"/>
      <c r="H248" s="8" t="n"/>
      <c r="I248" s="12" t="n"/>
      <c r="J248" s="8">
        <f>IF(A248="","",IF(OR(H248="Ganho",H248="Perdido"),"Fechado",IF(I248="","Sem próximo passo",IF(I248&lt;TODAY(),"Atrasado",IF(I248=TODAY(),"Hoje","Em dia")))))</f>
        <v/>
      </c>
      <c r="K248" s="12" t="n"/>
      <c r="L248" s="12" t="n"/>
      <c r="M248" s="8" t="n"/>
      <c r="N248" s="8" t="n"/>
    </row>
    <row r="249">
      <c r="A249" s="8" t="n"/>
      <c r="B249" s="9" t="n"/>
      <c r="C249" s="10">
        <f>IF(B249="","",HYPERLINK("https://wa.me/"&amp;IF(LEN(SUBSTITUTE(SUBSTITUTE(SUBSTITUTE(SUBSTITUTE(SUBSTITUTE(SUBSTITUTE(B249,"(",""),")","")," ",""),"-",""),"+",""),".",""))&lt;=11,"55"&amp;SUBSTITUTE(SUBSTITUTE(SUBSTITUTE(SUBSTITUTE(SUBSTITUTE(SUBSTITUTE(B249,"(",""),")","")," ",""),"-",""),"+",""),".",""),SUBSTITUTE(SUBSTITUTE(SUBSTITUTE(SUBSTITUTE(SUBSTITUTE(SUBSTITUTE(B249,"(",""),")","")," ",""),"-",""),"+",""),".","")),"Abrir no WhatsApp"))</f>
        <v/>
      </c>
      <c r="D249" s="8" t="n"/>
      <c r="E249" s="8" t="n"/>
      <c r="F249" s="11" t="n"/>
      <c r="G249" s="8" t="n"/>
      <c r="H249" s="8" t="n"/>
      <c r="I249" s="12" t="n"/>
      <c r="J249" s="8">
        <f>IF(A249="","",IF(OR(H249="Ganho",H249="Perdido"),"Fechado",IF(I249="","Sem próximo passo",IF(I249&lt;TODAY(),"Atrasado",IF(I249=TODAY(),"Hoje","Em dia")))))</f>
        <v/>
      </c>
      <c r="K249" s="12" t="n"/>
      <c r="L249" s="12" t="n"/>
      <c r="M249" s="8" t="n"/>
      <c r="N249" s="8" t="n"/>
    </row>
    <row r="250">
      <c r="A250" s="8" t="n"/>
      <c r="B250" s="9" t="n"/>
      <c r="C250" s="10">
        <f>IF(B250="","",HYPERLINK("https://wa.me/"&amp;IF(LEN(SUBSTITUTE(SUBSTITUTE(SUBSTITUTE(SUBSTITUTE(SUBSTITUTE(SUBSTITUTE(B250,"(",""),")","")," ",""),"-",""),"+",""),".",""))&lt;=11,"55"&amp;SUBSTITUTE(SUBSTITUTE(SUBSTITUTE(SUBSTITUTE(SUBSTITUTE(SUBSTITUTE(B250,"(",""),")","")," ",""),"-",""),"+",""),".",""),SUBSTITUTE(SUBSTITUTE(SUBSTITUTE(SUBSTITUTE(SUBSTITUTE(SUBSTITUTE(B250,"(",""),")","")," ",""),"-",""),"+",""),".","")),"Abrir no WhatsApp"))</f>
        <v/>
      </c>
      <c r="D250" s="8" t="n"/>
      <c r="E250" s="8" t="n"/>
      <c r="F250" s="11" t="n"/>
      <c r="G250" s="8" t="n"/>
      <c r="H250" s="8" t="n"/>
      <c r="I250" s="12" t="n"/>
      <c r="J250" s="8">
        <f>IF(A250="","",IF(OR(H250="Ganho",H250="Perdido"),"Fechado",IF(I250="","Sem próximo passo",IF(I250&lt;TODAY(),"Atrasado",IF(I250=TODAY(),"Hoje","Em dia")))))</f>
        <v/>
      </c>
      <c r="K250" s="12" t="n"/>
      <c r="L250" s="12" t="n"/>
      <c r="M250" s="8" t="n"/>
      <c r="N250" s="8" t="n"/>
    </row>
    <row r="251">
      <c r="A251" s="8" t="n"/>
      <c r="B251" s="9" t="n"/>
      <c r="C251" s="10">
        <f>IF(B251="","",HYPERLINK("https://wa.me/"&amp;IF(LEN(SUBSTITUTE(SUBSTITUTE(SUBSTITUTE(SUBSTITUTE(SUBSTITUTE(SUBSTITUTE(B251,"(",""),")","")," ",""),"-",""),"+",""),".",""))&lt;=11,"55"&amp;SUBSTITUTE(SUBSTITUTE(SUBSTITUTE(SUBSTITUTE(SUBSTITUTE(SUBSTITUTE(B251,"(",""),")","")," ",""),"-",""),"+",""),".",""),SUBSTITUTE(SUBSTITUTE(SUBSTITUTE(SUBSTITUTE(SUBSTITUTE(SUBSTITUTE(B251,"(",""),")","")," ",""),"-",""),"+",""),".","")),"Abrir no WhatsApp"))</f>
        <v/>
      </c>
      <c r="D251" s="8" t="n"/>
      <c r="E251" s="8" t="n"/>
      <c r="F251" s="11" t="n"/>
      <c r="G251" s="8" t="n"/>
      <c r="H251" s="8" t="n"/>
      <c r="I251" s="12" t="n"/>
      <c r="J251" s="8">
        <f>IF(A251="","",IF(OR(H251="Ganho",H251="Perdido"),"Fechado",IF(I251="","Sem próximo passo",IF(I251&lt;TODAY(),"Atrasado",IF(I251=TODAY(),"Hoje","Em dia")))))</f>
        <v/>
      </c>
      <c r="K251" s="12" t="n"/>
      <c r="L251" s="12" t="n"/>
      <c r="M251" s="8" t="n"/>
      <c r="N251" s="8" t="n"/>
    </row>
    <row r="252">
      <c r="A252" s="8" t="n"/>
      <c r="B252" s="9" t="n"/>
      <c r="C252" s="10">
        <f>IF(B252="","",HYPERLINK("https://wa.me/"&amp;IF(LEN(SUBSTITUTE(SUBSTITUTE(SUBSTITUTE(SUBSTITUTE(SUBSTITUTE(SUBSTITUTE(B252,"(",""),")","")," ",""),"-",""),"+",""),".",""))&lt;=11,"55"&amp;SUBSTITUTE(SUBSTITUTE(SUBSTITUTE(SUBSTITUTE(SUBSTITUTE(SUBSTITUTE(B252,"(",""),")","")," ",""),"-",""),"+",""),".",""),SUBSTITUTE(SUBSTITUTE(SUBSTITUTE(SUBSTITUTE(SUBSTITUTE(SUBSTITUTE(B252,"(",""),")","")," ",""),"-",""),"+",""),".","")),"Abrir no WhatsApp"))</f>
        <v/>
      </c>
      <c r="D252" s="8" t="n"/>
      <c r="E252" s="8" t="n"/>
      <c r="F252" s="11" t="n"/>
      <c r="G252" s="8" t="n"/>
      <c r="H252" s="8" t="n"/>
      <c r="I252" s="12" t="n"/>
      <c r="J252" s="8">
        <f>IF(A252="","",IF(OR(H252="Ganho",H252="Perdido"),"Fechado",IF(I252="","Sem próximo passo",IF(I252&lt;TODAY(),"Atrasado",IF(I252=TODAY(),"Hoje","Em dia")))))</f>
        <v/>
      </c>
      <c r="K252" s="12" t="n"/>
      <c r="L252" s="12" t="n"/>
      <c r="M252" s="8" t="n"/>
      <c r="N252" s="8" t="n"/>
    </row>
    <row r="253">
      <c r="A253" s="8" t="n"/>
      <c r="B253" s="9" t="n"/>
      <c r="C253" s="10">
        <f>IF(B253="","",HYPERLINK("https://wa.me/"&amp;IF(LEN(SUBSTITUTE(SUBSTITUTE(SUBSTITUTE(SUBSTITUTE(SUBSTITUTE(SUBSTITUTE(B253,"(",""),")","")," ",""),"-",""),"+",""),".",""))&lt;=11,"55"&amp;SUBSTITUTE(SUBSTITUTE(SUBSTITUTE(SUBSTITUTE(SUBSTITUTE(SUBSTITUTE(B253,"(",""),")","")," ",""),"-",""),"+",""),".",""),SUBSTITUTE(SUBSTITUTE(SUBSTITUTE(SUBSTITUTE(SUBSTITUTE(SUBSTITUTE(B253,"(",""),")","")," ",""),"-",""),"+",""),".","")),"Abrir no WhatsApp"))</f>
        <v/>
      </c>
      <c r="D253" s="8" t="n"/>
      <c r="E253" s="8" t="n"/>
      <c r="F253" s="11" t="n"/>
      <c r="G253" s="8" t="n"/>
      <c r="H253" s="8" t="n"/>
      <c r="I253" s="12" t="n"/>
      <c r="J253" s="8">
        <f>IF(A253="","",IF(OR(H253="Ganho",H253="Perdido"),"Fechado",IF(I253="","Sem próximo passo",IF(I253&lt;TODAY(),"Atrasado",IF(I253=TODAY(),"Hoje","Em dia")))))</f>
        <v/>
      </c>
      <c r="K253" s="12" t="n"/>
      <c r="L253" s="12" t="n"/>
      <c r="M253" s="8" t="n"/>
      <c r="N253" s="8" t="n"/>
    </row>
    <row r="254">
      <c r="A254" s="8" t="n"/>
      <c r="B254" s="9" t="n"/>
      <c r="C254" s="10">
        <f>IF(B254="","",HYPERLINK("https://wa.me/"&amp;IF(LEN(SUBSTITUTE(SUBSTITUTE(SUBSTITUTE(SUBSTITUTE(SUBSTITUTE(SUBSTITUTE(B254,"(",""),")","")," ",""),"-",""),"+",""),".",""))&lt;=11,"55"&amp;SUBSTITUTE(SUBSTITUTE(SUBSTITUTE(SUBSTITUTE(SUBSTITUTE(SUBSTITUTE(B254,"(",""),")","")," ",""),"-",""),"+",""),".",""),SUBSTITUTE(SUBSTITUTE(SUBSTITUTE(SUBSTITUTE(SUBSTITUTE(SUBSTITUTE(B254,"(",""),")","")," ",""),"-",""),"+",""),".","")),"Abrir no WhatsApp"))</f>
        <v/>
      </c>
      <c r="D254" s="8" t="n"/>
      <c r="E254" s="8" t="n"/>
      <c r="F254" s="11" t="n"/>
      <c r="G254" s="8" t="n"/>
      <c r="H254" s="8" t="n"/>
      <c r="I254" s="12" t="n"/>
      <c r="J254" s="8">
        <f>IF(A254="","",IF(OR(H254="Ganho",H254="Perdido"),"Fechado",IF(I254="","Sem próximo passo",IF(I254&lt;TODAY(),"Atrasado",IF(I254=TODAY(),"Hoje","Em dia")))))</f>
        <v/>
      </c>
      <c r="K254" s="12" t="n"/>
      <c r="L254" s="12" t="n"/>
      <c r="M254" s="8" t="n"/>
      <c r="N254" s="8" t="n"/>
    </row>
    <row r="255">
      <c r="A255" s="8" t="n"/>
      <c r="B255" s="9" t="n"/>
      <c r="C255" s="10">
        <f>IF(B255="","",HYPERLINK("https://wa.me/"&amp;IF(LEN(SUBSTITUTE(SUBSTITUTE(SUBSTITUTE(SUBSTITUTE(SUBSTITUTE(SUBSTITUTE(B255,"(",""),")","")," ",""),"-",""),"+",""),".",""))&lt;=11,"55"&amp;SUBSTITUTE(SUBSTITUTE(SUBSTITUTE(SUBSTITUTE(SUBSTITUTE(SUBSTITUTE(B255,"(",""),")","")," ",""),"-",""),"+",""),".",""),SUBSTITUTE(SUBSTITUTE(SUBSTITUTE(SUBSTITUTE(SUBSTITUTE(SUBSTITUTE(B255,"(",""),")","")," ",""),"-",""),"+",""),".","")),"Abrir no WhatsApp"))</f>
        <v/>
      </c>
      <c r="D255" s="8" t="n"/>
      <c r="E255" s="8" t="n"/>
      <c r="F255" s="11" t="n"/>
      <c r="G255" s="8" t="n"/>
      <c r="H255" s="8" t="n"/>
      <c r="I255" s="12" t="n"/>
      <c r="J255" s="8">
        <f>IF(A255="","",IF(OR(H255="Ganho",H255="Perdido"),"Fechado",IF(I255="","Sem próximo passo",IF(I255&lt;TODAY(),"Atrasado",IF(I255=TODAY(),"Hoje","Em dia")))))</f>
        <v/>
      </c>
      <c r="K255" s="12" t="n"/>
      <c r="L255" s="12" t="n"/>
      <c r="M255" s="8" t="n"/>
      <c r="N255" s="8" t="n"/>
    </row>
    <row r="256">
      <c r="A256" s="8" t="n"/>
      <c r="B256" s="9" t="n"/>
      <c r="C256" s="10">
        <f>IF(B256="","",HYPERLINK("https://wa.me/"&amp;IF(LEN(SUBSTITUTE(SUBSTITUTE(SUBSTITUTE(SUBSTITUTE(SUBSTITUTE(SUBSTITUTE(B256,"(",""),")","")," ",""),"-",""),"+",""),".",""))&lt;=11,"55"&amp;SUBSTITUTE(SUBSTITUTE(SUBSTITUTE(SUBSTITUTE(SUBSTITUTE(SUBSTITUTE(B256,"(",""),")","")," ",""),"-",""),"+",""),".",""),SUBSTITUTE(SUBSTITUTE(SUBSTITUTE(SUBSTITUTE(SUBSTITUTE(SUBSTITUTE(B256,"(",""),")","")," ",""),"-",""),"+",""),".","")),"Abrir no WhatsApp"))</f>
        <v/>
      </c>
      <c r="D256" s="8" t="n"/>
      <c r="E256" s="8" t="n"/>
      <c r="F256" s="11" t="n"/>
      <c r="G256" s="8" t="n"/>
      <c r="H256" s="8" t="n"/>
      <c r="I256" s="12" t="n"/>
      <c r="J256" s="8">
        <f>IF(A256="","",IF(OR(H256="Ganho",H256="Perdido"),"Fechado",IF(I256="","Sem próximo passo",IF(I256&lt;TODAY(),"Atrasado",IF(I256=TODAY(),"Hoje","Em dia")))))</f>
        <v/>
      </c>
      <c r="K256" s="12" t="n"/>
      <c r="L256" s="12" t="n"/>
      <c r="M256" s="8" t="n"/>
      <c r="N256" s="8" t="n"/>
    </row>
    <row r="257">
      <c r="A257" s="8" t="n"/>
      <c r="B257" s="9" t="n"/>
      <c r="C257" s="10">
        <f>IF(B257="","",HYPERLINK("https://wa.me/"&amp;IF(LEN(SUBSTITUTE(SUBSTITUTE(SUBSTITUTE(SUBSTITUTE(SUBSTITUTE(SUBSTITUTE(B257,"(",""),")","")," ",""),"-",""),"+",""),".",""))&lt;=11,"55"&amp;SUBSTITUTE(SUBSTITUTE(SUBSTITUTE(SUBSTITUTE(SUBSTITUTE(SUBSTITUTE(B257,"(",""),")","")," ",""),"-",""),"+",""),".",""),SUBSTITUTE(SUBSTITUTE(SUBSTITUTE(SUBSTITUTE(SUBSTITUTE(SUBSTITUTE(B257,"(",""),")","")," ",""),"-",""),"+",""),".","")),"Abrir no WhatsApp"))</f>
        <v/>
      </c>
      <c r="D257" s="8" t="n"/>
      <c r="E257" s="8" t="n"/>
      <c r="F257" s="11" t="n"/>
      <c r="G257" s="8" t="n"/>
      <c r="H257" s="8" t="n"/>
      <c r="I257" s="12" t="n"/>
      <c r="J257" s="8">
        <f>IF(A257="","",IF(OR(H257="Ganho",H257="Perdido"),"Fechado",IF(I257="","Sem próximo passo",IF(I257&lt;TODAY(),"Atrasado",IF(I257=TODAY(),"Hoje","Em dia")))))</f>
        <v/>
      </c>
      <c r="K257" s="12" t="n"/>
      <c r="L257" s="12" t="n"/>
      <c r="M257" s="8" t="n"/>
      <c r="N257" s="8" t="n"/>
    </row>
    <row r="258">
      <c r="A258" s="8" t="n"/>
      <c r="B258" s="9" t="n"/>
      <c r="C258" s="10">
        <f>IF(B258="","",HYPERLINK("https://wa.me/"&amp;IF(LEN(SUBSTITUTE(SUBSTITUTE(SUBSTITUTE(SUBSTITUTE(SUBSTITUTE(SUBSTITUTE(B258,"(",""),")","")," ",""),"-",""),"+",""),".",""))&lt;=11,"55"&amp;SUBSTITUTE(SUBSTITUTE(SUBSTITUTE(SUBSTITUTE(SUBSTITUTE(SUBSTITUTE(B258,"(",""),")","")," ",""),"-",""),"+",""),".",""),SUBSTITUTE(SUBSTITUTE(SUBSTITUTE(SUBSTITUTE(SUBSTITUTE(SUBSTITUTE(B258,"(",""),")","")," ",""),"-",""),"+",""),".","")),"Abrir no WhatsApp"))</f>
        <v/>
      </c>
      <c r="D258" s="8" t="n"/>
      <c r="E258" s="8" t="n"/>
      <c r="F258" s="11" t="n"/>
      <c r="G258" s="8" t="n"/>
      <c r="H258" s="8" t="n"/>
      <c r="I258" s="12" t="n"/>
      <c r="J258" s="8">
        <f>IF(A258="","",IF(OR(H258="Ganho",H258="Perdido"),"Fechado",IF(I258="","Sem próximo passo",IF(I258&lt;TODAY(),"Atrasado",IF(I258=TODAY(),"Hoje","Em dia")))))</f>
        <v/>
      </c>
      <c r="K258" s="12" t="n"/>
      <c r="L258" s="12" t="n"/>
      <c r="M258" s="8" t="n"/>
      <c r="N258" s="8" t="n"/>
    </row>
    <row r="259">
      <c r="A259" s="8" t="n"/>
      <c r="B259" s="9" t="n"/>
      <c r="C259" s="10">
        <f>IF(B259="","",HYPERLINK("https://wa.me/"&amp;IF(LEN(SUBSTITUTE(SUBSTITUTE(SUBSTITUTE(SUBSTITUTE(SUBSTITUTE(SUBSTITUTE(B259,"(",""),")","")," ",""),"-",""),"+",""),".",""))&lt;=11,"55"&amp;SUBSTITUTE(SUBSTITUTE(SUBSTITUTE(SUBSTITUTE(SUBSTITUTE(SUBSTITUTE(B259,"(",""),")","")," ",""),"-",""),"+",""),".",""),SUBSTITUTE(SUBSTITUTE(SUBSTITUTE(SUBSTITUTE(SUBSTITUTE(SUBSTITUTE(B259,"(",""),")","")," ",""),"-",""),"+",""),".","")),"Abrir no WhatsApp"))</f>
        <v/>
      </c>
      <c r="D259" s="8" t="n"/>
      <c r="E259" s="8" t="n"/>
      <c r="F259" s="11" t="n"/>
      <c r="G259" s="8" t="n"/>
      <c r="H259" s="8" t="n"/>
      <c r="I259" s="12" t="n"/>
      <c r="J259" s="8">
        <f>IF(A259="","",IF(OR(H259="Ganho",H259="Perdido"),"Fechado",IF(I259="","Sem próximo passo",IF(I259&lt;TODAY(),"Atrasado",IF(I259=TODAY(),"Hoje","Em dia")))))</f>
        <v/>
      </c>
      <c r="K259" s="12" t="n"/>
      <c r="L259" s="12" t="n"/>
      <c r="M259" s="8" t="n"/>
      <c r="N259" s="8" t="n"/>
    </row>
    <row r="260">
      <c r="A260" s="8" t="n"/>
      <c r="B260" s="9" t="n"/>
      <c r="C260" s="10">
        <f>IF(B260="","",HYPERLINK("https://wa.me/"&amp;IF(LEN(SUBSTITUTE(SUBSTITUTE(SUBSTITUTE(SUBSTITUTE(SUBSTITUTE(SUBSTITUTE(B260,"(",""),")","")," ",""),"-",""),"+",""),".",""))&lt;=11,"55"&amp;SUBSTITUTE(SUBSTITUTE(SUBSTITUTE(SUBSTITUTE(SUBSTITUTE(SUBSTITUTE(B260,"(",""),")","")," ",""),"-",""),"+",""),".",""),SUBSTITUTE(SUBSTITUTE(SUBSTITUTE(SUBSTITUTE(SUBSTITUTE(SUBSTITUTE(B260,"(",""),")","")," ",""),"-",""),"+",""),".","")),"Abrir no WhatsApp"))</f>
        <v/>
      </c>
      <c r="D260" s="8" t="n"/>
      <c r="E260" s="8" t="n"/>
      <c r="F260" s="11" t="n"/>
      <c r="G260" s="8" t="n"/>
      <c r="H260" s="8" t="n"/>
      <c r="I260" s="12" t="n"/>
      <c r="J260" s="8">
        <f>IF(A260="","",IF(OR(H260="Ganho",H260="Perdido"),"Fechado",IF(I260="","Sem próximo passo",IF(I260&lt;TODAY(),"Atrasado",IF(I260=TODAY(),"Hoje","Em dia")))))</f>
        <v/>
      </c>
      <c r="K260" s="12" t="n"/>
      <c r="L260" s="12" t="n"/>
      <c r="M260" s="8" t="n"/>
      <c r="N260" s="8" t="n"/>
    </row>
    <row r="261">
      <c r="A261" s="8" t="n"/>
      <c r="B261" s="9" t="n"/>
      <c r="C261" s="10">
        <f>IF(B261="","",HYPERLINK("https://wa.me/"&amp;IF(LEN(SUBSTITUTE(SUBSTITUTE(SUBSTITUTE(SUBSTITUTE(SUBSTITUTE(SUBSTITUTE(B261,"(",""),")","")," ",""),"-",""),"+",""),".",""))&lt;=11,"55"&amp;SUBSTITUTE(SUBSTITUTE(SUBSTITUTE(SUBSTITUTE(SUBSTITUTE(SUBSTITUTE(B261,"(",""),")","")," ",""),"-",""),"+",""),".",""),SUBSTITUTE(SUBSTITUTE(SUBSTITUTE(SUBSTITUTE(SUBSTITUTE(SUBSTITUTE(B261,"(",""),")","")," ",""),"-",""),"+",""),".","")),"Abrir no WhatsApp"))</f>
        <v/>
      </c>
      <c r="D261" s="8" t="n"/>
      <c r="E261" s="8" t="n"/>
      <c r="F261" s="11" t="n"/>
      <c r="G261" s="8" t="n"/>
      <c r="H261" s="8" t="n"/>
      <c r="I261" s="12" t="n"/>
      <c r="J261" s="8">
        <f>IF(A261="","",IF(OR(H261="Ganho",H261="Perdido"),"Fechado",IF(I261="","Sem próximo passo",IF(I261&lt;TODAY(),"Atrasado",IF(I261=TODAY(),"Hoje","Em dia")))))</f>
        <v/>
      </c>
      <c r="K261" s="12" t="n"/>
      <c r="L261" s="12" t="n"/>
      <c r="M261" s="8" t="n"/>
      <c r="N261" s="8" t="n"/>
    </row>
    <row r="262">
      <c r="A262" s="8" t="n"/>
      <c r="B262" s="9" t="n"/>
      <c r="C262" s="10">
        <f>IF(B262="","",HYPERLINK("https://wa.me/"&amp;IF(LEN(SUBSTITUTE(SUBSTITUTE(SUBSTITUTE(SUBSTITUTE(SUBSTITUTE(SUBSTITUTE(B262,"(",""),")","")," ",""),"-",""),"+",""),".",""))&lt;=11,"55"&amp;SUBSTITUTE(SUBSTITUTE(SUBSTITUTE(SUBSTITUTE(SUBSTITUTE(SUBSTITUTE(B262,"(",""),")","")," ",""),"-",""),"+",""),".",""),SUBSTITUTE(SUBSTITUTE(SUBSTITUTE(SUBSTITUTE(SUBSTITUTE(SUBSTITUTE(B262,"(",""),")","")," ",""),"-",""),"+",""),".","")),"Abrir no WhatsApp"))</f>
        <v/>
      </c>
      <c r="D262" s="8" t="n"/>
      <c r="E262" s="8" t="n"/>
      <c r="F262" s="11" t="n"/>
      <c r="G262" s="8" t="n"/>
      <c r="H262" s="8" t="n"/>
      <c r="I262" s="12" t="n"/>
      <c r="J262" s="8">
        <f>IF(A262="","",IF(OR(H262="Ganho",H262="Perdido"),"Fechado",IF(I262="","Sem próximo passo",IF(I262&lt;TODAY(),"Atrasado",IF(I262=TODAY(),"Hoje","Em dia")))))</f>
        <v/>
      </c>
      <c r="K262" s="12" t="n"/>
      <c r="L262" s="12" t="n"/>
      <c r="M262" s="8" t="n"/>
      <c r="N262" s="8" t="n"/>
    </row>
    <row r="263">
      <c r="A263" s="8" t="n"/>
      <c r="B263" s="9" t="n"/>
      <c r="C263" s="10">
        <f>IF(B263="","",HYPERLINK("https://wa.me/"&amp;IF(LEN(SUBSTITUTE(SUBSTITUTE(SUBSTITUTE(SUBSTITUTE(SUBSTITUTE(SUBSTITUTE(B263,"(",""),")","")," ",""),"-",""),"+",""),".",""))&lt;=11,"55"&amp;SUBSTITUTE(SUBSTITUTE(SUBSTITUTE(SUBSTITUTE(SUBSTITUTE(SUBSTITUTE(B263,"(",""),")","")," ",""),"-",""),"+",""),".",""),SUBSTITUTE(SUBSTITUTE(SUBSTITUTE(SUBSTITUTE(SUBSTITUTE(SUBSTITUTE(B263,"(",""),")","")," ",""),"-",""),"+",""),".","")),"Abrir no WhatsApp"))</f>
        <v/>
      </c>
      <c r="D263" s="8" t="n"/>
      <c r="E263" s="8" t="n"/>
      <c r="F263" s="11" t="n"/>
      <c r="G263" s="8" t="n"/>
      <c r="H263" s="8" t="n"/>
      <c r="I263" s="12" t="n"/>
      <c r="J263" s="8">
        <f>IF(A263="","",IF(OR(H263="Ganho",H263="Perdido"),"Fechado",IF(I263="","Sem próximo passo",IF(I263&lt;TODAY(),"Atrasado",IF(I263=TODAY(),"Hoje","Em dia")))))</f>
        <v/>
      </c>
      <c r="K263" s="12" t="n"/>
      <c r="L263" s="12" t="n"/>
      <c r="M263" s="8" t="n"/>
      <c r="N263" s="8" t="n"/>
    </row>
    <row r="264">
      <c r="A264" s="8" t="n"/>
      <c r="B264" s="9" t="n"/>
      <c r="C264" s="10">
        <f>IF(B264="","",HYPERLINK("https://wa.me/"&amp;IF(LEN(SUBSTITUTE(SUBSTITUTE(SUBSTITUTE(SUBSTITUTE(SUBSTITUTE(SUBSTITUTE(B264,"(",""),")","")," ",""),"-",""),"+",""),".",""))&lt;=11,"55"&amp;SUBSTITUTE(SUBSTITUTE(SUBSTITUTE(SUBSTITUTE(SUBSTITUTE(SUBSTITUTE(B264,"(",""),")","")," ",""),"-",""),"+",""),".",""),SUBSTITUTE(SUBSTITUTE(SUBSTITUTE(SUBSTITUTE(SUBSTITUTE(SUBSTITUTE(B264,"(",""),")","")," ",""),"-",""),"+",""),".","")),"Abrir no WhatsApp"))</f>
        <v/>
      </c>
      <c r="D264" s="8" t="n"/>
      <c r="E264" s="8" t="n"/>
      <c r="F264" s="11" t="n"/>
      <c r="G264" s="8" t="n"/>
      <c r="H264" s="8" t="n"/>
      <c r="I264" s="12" t="n"/>
      <c r="J264" s="8">
        <f>IF(A264="","",IF(OR(H264="Ganho",H264="Perdido"),"Fechado",IF(I264="","Sem próximo passo",IF(I264&lt;TODAY(),"Atrasado",IF(I264=TODAY(),"Hoje","Em dia")))))</f>
        <v/>
      </c>
      <c r="K264" s="12" t="n"/>
      <c r="L264" s="12" t="n"/>
      <c r="M264" s="8" t="n"/>
      <c r="N264" s="8" t="n"/>
    </row>
    <row r="265">
      <c r="A265" s="8" t="n"/>
      <c r="B265" s="9" t="n"/>
      <c r="C265" s="10">
        <f>IF(B265="","",HYPERLINK("https://wa.me/"&amp;IF(LEN(SUBSTITUTE(SUBSTITUTE(SUBSTITUTE(SUBSTITUTE(SUBSTITUTE(SUBSTITUTE(B265,"(",""),")","")," ",""),"-",""),"+",""),".",""))&lt;=11,"55"&amp;SUBSTITUTE(SUBSTITUTE(SUBSTITUTE(SUBSTITUTE(SUBSTITUTE(SUBSTITUTE(B265,"(",""),")","")," ",""),"-",""),"+",""),".",""),SUBSTITUTE(SUBSTITUTE(SUBSTITUTE(SUBSTITUTE(SUBSTITUTE(SUBSTITUTE(B265,"(",""),")","")," ",""),"-",""),"+",""),".","")),"Abrir no WhatsApp"))</f>
        <v/>
      </c>
      <c r="D265" s="8" t="n"/>
      <c r="E265" s="8" t="n"/>
      <c r="F265" s="11" t="n"/>
      <c r="G265" s="8" t="n"/>
      <c r="H265" s="8" t="n"/>
      <c r="I265" s="12" t="n"/>
      <c r="J265" s="8">
        <f>IF(A265="","",IF(OR(H265="Ganho",H265="Perdido"),"Fechado",IF(I265="","Sem próximo passo",IF(I265&lt;TODAY(),"Atrasado",IF(I265=TODAY(),"Hoje","Em dia")))))</f>
        <v/>
      </c>
      <c r="K265" s="12" t="n"/>
      <c r="L265" s="12" t="n"/>
      <c r="M265" s="8" t="n"/>
      <c r="N265" s="8" t="n"/>
    </row>
    <row r="266">
      <c r="A266" s="8" t="n"/>
      <c r="B266" s="9" t="n"/>
      <c r="C266" s="10">
        <f>IF(B266="","",HYPERLINK("https://wa.me/"&amp;IF(LEN(SUBSTITUTE(SUBSTITUTE(SUBSTITUTE(SUBSTITUTE(SUBSTITUTE(SUBSTITUTE(B266,"(",""),")","")," ",""),"-",""),"+",""),".",""))&lt;=11,"55"&amp;SUBSTITUTE(SUBSTITUTE(SUBSTITUTE(SUBSTITUTE(SUBSTITUTE(SUBSTITUTE(B266,"(",""),")","")," ",""),"-",""),"+",""),".",""),SUBSTITUTE(SUBSTITUTE(SUBSTITUTE(SUBSTITUTE(SUBSTITUTE(SUBSTITUTE(B266,"(",""),")","")," ",""),"-",""),"+",""),".","")),"Abrir no WhatsApp"))</f>
        <v/>
      </c>
      <c r="D266" s="8" t="n"/>
      <c r="E266" s="8" t="n"/>
      <c r="F266" s="11" t="n"/>
      <c r="G266" s="8" t="n"/>
      <c r="H266" s="8" t="n"/>
      <c r="I266" s="12" t="n"/>
      <c r="J266" s="8">
        <f>IF(A266="","",IF(OR(H266="Ganho",H266="Perdido"),"Fechado",IF(I266="","Sem próximo passo",IF(I266&lt;TODAY(),"Atrasado",IF(I266=TODAY(),"Hoje","Em dia")))))</f>
        <v/>
      </c>
      <c r="K266" s="12" t="n"/>
      <c r="L266" s="12" t="n"/>
      <c r="M266" s="8" t="n"/>
      <c r="N266" s="8" t="n"/>
    </row>
    <row r="267">
      <c r="A267" s="8" t="n"/>
      <c r="B267" s="9" t="n"/>
      <c r="C267" s="10">
        <f>IF(B267="","",HYPERLINK("https://wa.me/"&amp;IF(LEN(SUBSTITUTE(SUBSTITUTE(SUBSTITUTE(SUBSTITUTE(SUBSTITUTE(SUBSTITUTE(B267,"(",""),")","")," ",""),"-",""),"+",""),".",""))&lt;=11,"55"&amp;SUBSTITUTE(SUBSTITUTE(SUBSTITUTE(SUBSTITUTE(SUBSTITUTE(SUBSTITUTE(B267,"(",""),")","")," ",""),"-",""),"+",""),".",""),SUBSTITUTE(SUBSTITUTE(SUBSTITUTE(SUBSTITUTE(SUBSTITUTE(SUBSTITUTE(B267,"(",""),")","")," ",""),"-",""),"+",""),".","")),"Abrir no WhatsApp"))</f>
        <v/>
      </c>
      <c r="D267" s="8" t="n"/>
      <c r="E267" s="8" t="n"/>
      <c r="F267" s="11" t="n"/>
      <c r="G267" s="8" t="n"/>
      <c r="H267" s="8" t="n"/>
      <c r="I267" s="12" t="n"/>
      <c r="J267" s="8">
        <f>IF(A267="","",IF(OR(H267="Ganho",H267="Perdido"),"Fechado",IF(I267="","Sem próximo passo",IF(I267&lt;TODAY(),"Atrasado",IF(I267=TODAY(),"Hoje","Em dia")))))</f>
        <v/>
      </c>
      <c r="K267" s="12" t="n"/>
      <c r="L267" s="12" t="n"/>
      <c r="M267" s="8" t="n"/>
      <c r="N267" s="8" t="n"/>
    </row>
    <row r="268">
      <c r="A268" s="8" t="n"/>
      <c r="B268" s="9" t="n"/>
      <c r="C268" s="10">
        <f>IF(B268="","",HYPERLINK("https://wa.me/"&amp;IF(LEN(SUBSTITUTE(SUBSTITUTE(SUBSTITUTE(SUBSTITUTE(SUBSTITUTE(SUBSTITUTE(B268,"(",""),")","")," ",""),"-",""),"+",""),".",""))&lt;=11,"55"&amp;SUBSTITUTE(SUBSTITUTE(SUBSTITUTE(SUBSTITUTE(SUBSTITUTE(SUBSTITUTE(B268,"(",""),")","")," ",""),"-",""),"+",""),".",""),SUBSTITUTE(SUBSTITUTE(SUBSTITUTE(SUBSTITUTE(SUBSTITUTE(SUBSTITUTE(B268,"(",""),")","")," ",""),"-",""),"+",""),".","")),"Abrir no WhatsApp"))</f>
        <v/>
      </c>
      <c r="D268" s="8" t="n"/>
      <c r="E268" s="8" t="n"/>
      <c r="F268" s="11" t="n"/>
      <c r="G268" s="8" t="n"/>
      <c r="H268" s="8" t="n"/>
      <c r="I268" s="12" t="n"/>
      <c r="J268" s="8">
        <f>IF(A268="","",IF(OR(H268="Ganho",H268="Perdido"),"Fechado",IF(I268="","Sem próximo passo",IF(I268&lt;TODAY(),"Atrasado",IF(I268=TODAY(),"Hoje","Em dia")))))</f>
        <v/>
      </c>
      <c r="K268" s="12" t="n"/>
      <c r="L268" s="12" t="n"/>
      <c r="M268" s="8" t="n"/>
      <c r="N268" s="8" t="n"/>
    </row>
    <row r="269">
      <c r="A269" s="8" t="n"/>
      <c r="B269" s="9" t="n"/>
      <c r="C269" s="10">
        <f>IF(B269="","",HYPERLINK("https://wa.me/"&amp;IF(LEN(SUBSTITUTE(SUBSTITUTE(SUBSTITUTE(SUBSTITUTE(SUBSTITUTE(SUBSTITUTE(B269,"(",""),")","")," ",""),"-",""),"+",""),".",""))&lt;=11,"55"&amp;SUBSTITUTE(SUBSTITUTE(SUBSTITUTE(SUBSTITUTE(SUBSTITUTE(SUBSTITUTE(B269,"(",""),")","")," ",""),"-",""),"+",""),".",""),SUBSTITUTE(SUBSTITUTE(SUBSTITUTE(SUBSTITUTE(SUBSTITUTE(SUBSTITUTE(B269,"(",""),")","")," ",""),"-",""),"+",""),".","")),"Abrir no WhatsApp"))</f>
        <v/>
      </c>
      <c r="D269" s="8" t="n"/>
      <c r="E269" s="8" t="n"/>
      <c r="F269" s="11" t="n"/>
      <c r="G269" s="8" t="n"/>
      <c r="H269" s="8" t="n"/>
      <c r="I269" s="12" t="n"/>
      <c r="J269" s="8">
        <f>IF(A269="","",IF(OR(H269="Ganho",H269="Perdido"),"Fechado",IF(I269="","Sem próximo passo",IF(I269&lt;TODAY(),"Atrasado",IF(I269=TODAY(),"Hoje","Em dia")))))</f>
        <v/>
      </c>
      <c r="K269" s="12" t="n"/>
      <c r="L269" s="12" t="n"/>
      <c r="M269" s="8" t="n"/>
      <c r="N269" s="8" t="n"/>
    </row>
    <row r="270">
      <c r="A270" s="8" t="n"/>
      <c r="B270" s="9" t="n"/>
      <c r="C270" s="10">
        <f>IF(B270="","",HYPERLINK("https://wa.me/"&amp;IF(LEN(SUBSTITUTE(SUBSTITUTE(SUBSTITUTE(SUBSTITUTE(SUBSTITUTE(SUBSTITUTE(B270,"(",""),")","")," ",""),"-",""),"+",""),".",""))&lt;=11,"55"&amp;SUBSTITUTE(SUBSTITUTE(SUBSTITUTE(SUBSTITUTE(SUBSTITUTE(SUBSTITUTE(B270,"(",""),")","")," ",""),"-",""),"+",""),".",""),SUBSTITUTE(SUBSTITUTE(SUBSTITUTE(SUBSTITUTE(SUBSTITUTE(SUBSTITUTE(B270,"(",""),")","")," ",""),"-",""),"+",""),".","")),"Abrir no WhatsApp"))</f>
        <v/>
      </c>
      <c r="D270" s="8" t="n"/>
      <c r="E270" s="8" t="n"/>
      <c r="F270" s="11" t="n"/>
      <c r="G270" s="8" t="n"/>
      <c r="H270" s="8" t="n"/>
      <c r="I270" s="12" t="n"/>
      <c r="J270" s="8">
        <f>IF(A270="","",IF(OR(H270="Ganho",H270="Perdido"),"Fechado",IF(I270="","Sem próximo passo",IF(I270&lt;TODAY(),"Atrasado",IF(I270=TODAY(),"Hoje","Em dia")))))</f>
        <v/>
      </c>
      <c r="K270" s="12" t="n"/>
      <c r="L270" s="12" t="n"/>
      <c r="M270" s="8" t="n"/>
      <c r="N270" s="8" t="n"/>
    </row>
    <row r="271">
      <c r="A271" s="8" t="n"/>
      <c r="B271" s="9" t="n"/>
      <c r="C271" s="10">
        <f>IF(B271="","",HYPERLINK("https://wa.me/"&amp;IF(LEN(SUBSTITUTE(SUBSTITUTE(SUBSTITUTE(SUBSTITUTE(SUBSTITUTE(SUBSTITUTE(B271,"(",""),")","")," ",""),"-",""),"+",""),".",""))&lt;=11,"55"&amp;SUBSTITUTE(SUBSTITUTE(SUBSTITUTE(SUBSTITUTE(SUBSTITUTE(SUBSTITUTE(B271,"(",""),")","")," ",""),"-",""),"+",""),".",""),SUBSTITUTE(SUBSTITUTE(SUBSTITUTE(SUBSTITUTE(SUBSTITUTE(SUBSTITUTE(B271,"(",""),")","")," ",""),"-",""),"+",""),".","")),"Abrir no WhatsApp"))</f>
        <v/>
      </c>
      <c r="D271" s="8" t="n"/>
      <c r="E271" s="8" t="n"/>
      <c r="F271" s="11" t="n"/>
      <c r="G271" s="8" t="n"/>
      <c r="H271" s="8" t="n"/>
      <c r="I271" s="12" t="n"/>
      <c r="J271" s="8">
        <f>IF(A271="","",IF(OR(H271="Ganho",H271="Perdido"),"Fechado",IF(I271="","Sem próximo passo",IF(I271&lt;TODAY(),"Atrasado",IF(I271=TODAY(),"Hoje","Em dia")))))</f>
        <v/>
      </c>
      <c r="K271" s="12" t="n"/>
      <c r="L271" s="12" t="n"/>
      <c r="M271" s="8" t="n"/>
      <c r="N271" s="8" t="n"/>
    </row>
    <row r="272">
      <c r="A272" s="8" t="n"/>
      <c r="B272" s="9" t="n"/>
      <c r="C272" s="10">
        <f>IF(B272="","",HYPERLINK("https://wa.me/"&amp;IF(LEN(SUBSTITUTE(SUBSTITUTE(SUBSTITUTE(SUBSTITUTE(SUBSTITUTE(SUBSTITUTE(B272,"(",""),")","")," ",""),"-",""),"+",""),".",""))&lt;=11,"55"&amp;SUBSTITUTE(SUBSTITUTE(SUBSTITUTE(SUBSTITUTE(SUBSTITUTE(SUBSTITUTE(B272,"(",""),")","")," ",""),"-",""),"+",""),".",""),SUBSTITUTE(SUBSTITUTE(SUBSTITUTE(SUBSTITUTE(SUBSTITUTE(SUBSTITUTE(B272,"(",""),")","")," ",""),"-",""),"+",""),".","")),"Abrir no WhatsApp"))</f>
        <v/>
      </c>
      <c r="D272" s="8" t="n"/>
      <c r="E272" s="8" t="n"/>
      <c r="F272" s="11" t="n"/>
      <c r="G272" s="8" t="n"/>
      <c r="H272" s="8" t="n"/>
      <c r="I272" s="12" t="n"/>
      <c r="J272" s="8">
        <f>IF(A272="","",IF(OR(H272="Ganho",H272="Perdido"),"Fechado",IF(I272="","Sem próximo passo",IF(I272&lt;TODAY(),"Atrasado",IF(I272=TODAY(),"Hoje","Em dia")))))</f>
        <v/>
      </c>
      <c r="K272" s="12" t="n"/>
      <c r="L272" s="12" t="n"/>
      <c r="M272" s="8" t="n"/>
      <c r="N272" s="8" t="n"/>
    </row>
    <row r="273">
      <c r="A273" s="8" t="n"/>
      <c r="B273" s="9" t="n"/>
      <c r="C273" s="10">
        <f>IF(B273="","",HYPERLINK("https://wa.me/"&amp;IF(LEN(SUBSTITUTE(SUBSTITUTE(SUBSTITUTE(SUBSTITUTE(SUBSTITUTE(SUBSTITUTE(B273,"(",""),")","")," ",""),"-",""),"+",""),".",""))&lt;=11,"55"&amp;SUBSTITUTE(SUBSTITUTE(SUBSTITUTE(SUBSTITUTE(SUBSTITUTE(SUBSTITUTE(B273,"(",""),")","")," ",""),"-",""),"+",""),".",""),SUBSTITUTE(SUBSTITUTE(SUBSTITUTE(SUBSTITUTE(SUBSTITUTE(SUBSTITUTE(B273,"(",""),")","")," ",""),"-",""),"+",""),".","")),"Abrir no WhatsApp"))</f>
        <v/>
      </c>
      <c r="D273" s="8" t="n"/>
      <c r="E273" s="8" t="n"/>
      <c r="F273" s="11" t="n"/>
      <c r="G273" s="8" t="n"/>
      <c r="H273" s="8" t="n"/>
      <c r="I273" s="12" t="n"/>
      <c r="J273" s="8">
        <f>IF(A273="","",IF(OR(H273="Ganho",H273="Perdido"),"Fechado",IF(I273="","Sem próximo passo",IF(I273&lt;TODAY(),"Atrasado",IF(I273=TODAY(),"Hoje","Em dia")))))</f>
        <v/>
      </c>
      <c r="K273" s="12" t="n"/>
      <c r="L273" s="12" t="n"/>
      <c r="M273" s="8" t="n"/>
      <c r="N273" s="8" t="n"/>
    </row>
    <row r="274">
      <c r="A274" s="8" t="n"/>
      <c r="B274" s="9" t="n"/>
      <c r="C274" s="10">
        <f>IF(B274="","",HYPERLINK("https://wa.me/"&amp;IF(LEN(SUBSTITUTE(SUBSTITUTE(SUBSTITUTE(SUBSTITUTE(SUBSTITUTE(SUBSTITUTE(B274,"(",""),")","")," ",""),"-",""),"+",""),".",""))&lt;=11,"55"&amp;SUBSTITUTE(SUBSTITUTE(SUBSTITUTE(SUBSTITUTE(SUBSTITUTE(SUBSTITUTE(B274,"(",""),")","")," ",""),"-",""),"+",""),".",""),SUBSTITUTE(SUBSTITUTE(SUBSTITUTE(SUBSTITUTE(SUBSTITUTE(SUBSTITUTE(B274,"(",""),")","")," ",""),"-",""),"+",""),".","")),"Abrir no WhatsApp"))</f>
        <v/>
      </c>
      <c r="D274" s="8" t="n"/>
      <c r="E274" s="8" t="n"/>
      <c r="F274" s="11" t="n"/>
      <c r="G274" s="8" t="n"/>
      <c r="H274" s="8" t="n"/>
      <c r="I274" s="12" t="n"/>
      <c r="J274" s="8">
        <f>IF(A274="","",IF(OR(H274="Ganho",H274="Perdido"),"Fechado",IF(I274="","Sem próximo passo",IF(I274&lt;TODAY(),"Atrasado",IF(I274=TODAY(),"Hoje","Em dia")))))</f>
        <v/>
      </c>
      <c r="K274" s="12" t="n"/>
      <c r="L274" s="12" t="n"/>
      <c r="M274" s="8" t="n"/>
      <c r="N274" s="8" t="n"/>
    </row>
    <row r="275">
      <c r="A275" s="8" t="n"/>
      <c r="B275" s="9" t="n"/>
      <c r="C275" s="10">
        <f>IF(B275="","",HYPERLINK("https://wa.me/"&amp;IF(LEN(SUBSTITUTE(SUBSTITUTE(SUBSTITUTE(SUBSTITUTE(SUBSTITUTE(SUBSTITUTE(B275,"(",""),")","")," ",""),"-",""),"+",""),".",""))&lt;=11,"55"&amp;SUBSTITUTE(SUBSTITUTE(SUBSTITUTE(SUBSTITUTE(SUBSTITUTE(SUBSTITUTE(B275,"(",""),")","")," ",""),"-",""),"+",""),".",""),SUBSTITUTE(SUBSTITUTE(SUBSTITUTE(SUBSTITUTE(SUBSTITUTE(SUBSTITUTE(B275,"(",""),")","")," ",""),"-",""),"+",""),".","")),"Abrir no WhatsApp"))</f>
        <v/>
      </c>
      <c r="D275" s="8" t="n"/>
      <c r="E275" s="8" t="n"/>
      <c r="F275" s="11" t="n"/>
      <c r="G275" s="8" t="n"/>
      <c r="H275" s="8" t="n"/>
      <c r="I275" s="12" t="n"/>
      <c r="J275" s="8">
        <f>IF(A275="","",IF(OR(H275="Ganho",H275="Perdido"),"Fechado",IF(I275="","Sem próximo passo",IF(I275&lt;TODAY(),"Atrasado",IF(I275=TODAY(),"Hoje","Em dia")))))</f>
        <v/>
      </c>
      <c r="K275" s="12" t="n"/>
      <c r="L275" s="12" t="n"/>
      <c r="M275" s="8" t="n"/>
      <c r="N275" s="8" t="n"/>
    </row>
    <row r="276">
      <c r="A276" s="8" t="n"/>
      <c r="B276" s="9" t="n"/>
      <c r="C276" s="10">
        <f>IF(B276="","",HYPERLINK("https://wa.me/"&amp;IF(LEN(SUBSTITUTE(SUBSTITUTE(SUBSTITUTE(SUBSTITUTE(SUBSTITUTE(SUBSTITUTE(B276,"(",""),")","")," ",""),"-",""),"+",""),".",""))&lt;=11,"55"&amp;SUBSTITUTE(SUBSTITUTE(SUBSTITUTE(SUBSTITUTE(SUBSTITUTE(SUBSTITUTE(B276,"(",""),")","")," ",""),"-",""),"+",""),".",""),SUBSTITUTE(SUBSTITUTE(SUBSTITUTE(SUBSTITUTE(SUBSTITUTE(SUBSTITUTE(B276,"(",""),")","")," ",""),"-",""),"+",""),".","")),"Abrir no WhatsApp"))</f>
        <v/>
      </c>
      <c r="D276" s="8" t="n"/>
      <c r="E276" s="8" t="n"/>
      <c r="F276" s="11" t="n"/>
      <c r="G276" s="8" t="n"/>
      <c r="H276" s="8" t="n"/>
      <c r="I276" s="12" t="n"/>
      <c r="J276" s="8">
        <f>IF(A276="","",IF(OR(H276="Ganho",H276="Perdido"),"Fechado",IF(I276="","Sem próximo passo",IF(I276&lt;TODAY(),"Atrasado",IF(I276=TODAY(),"Hoje","Em dia")))))</f>
        <v/>
      </c>
      <c r="K276" s="12" t="n"/>
      <c r="L276" s="12" t="n"/>
      <c r="M276" s="8" t="n"/>
      <c r="N276" s="8" t="n"/>
    </row>
    <row r="277">
      <c r="A277" s="8" t="n"/>
      <c r="B277" s="9" t="n"/>
      <c r="C277" s="10">
        <f>IF(B277="","",HYPERLINK("https://wa.me/"&amp;IF(LEN(SUBSTITUTE(SUBSTITUTE(SUBSTITUTE(SUBSTITUTE(SUBSTITUTE(SUBSTITUTE(B277,"(",""),")","")," ",""),"-",""),"+",""),".",""))&lt;=11,"55"&amp;SUBSTITUTE(SUBSTITUTE(SUBSTITUTE(SUBSTITUTE(SUBSTITUTE(SUBSTITUTE(B277,"(",""),")","")," ",""),"-",""),"+",""),".",""),SUBSTITUTE(SUBSTITUTE(SUBSTITUTE(SUBSTITUTE(SUBSTITUTE(SUBSTITUTE(B277,"(",""),")","")," ",""),"-",""),"+",""),".","")),"Abrir no WhatsApp"))</f>
        <v/>
      </c>
      <c r="D277" s="8" t="n"/>
      <c r="E277" s="8" t="n"/>
      <c r="F277" s="11" t="n"/>
      <c r="G277" s="8" t="n"/>
      <c r="H277" s="8" t="n"/>
      <c r="I277" s="12" t="n"/>
      <c r="J277" s="8">
        <f>IF(A277="","",IF(OR(H277="Ganho",H277="Perdido"),"Fechado",IF(I277="","Sem próximo passo",IF(I277&lt;TODAY(),"Atrasado",IF(I277=TODAY(),"Hoje","Em dia")))))</f>
        <v/>
      </c>
      <c r="K277" s="12" t="n"/>
      <c r="L277" s="12" t="n"/>
      <c r="M277" s="8" t="n"/>
      <c r="N277" s="8" t="n"/>
    </row>
    <row r="278">
      <c r="A278" s="8" t="n"/>
      <c r="B278" s="9" t="n"/>
      <c r="C278" s="10">
        <f>IF(B278="","",HYPERLINK("https://wa.me/"&amp;IF(LEN(SUBSTITUTE(SUBSTITUTE(SUBSTITUTE(SUBSTITUTE(SUBSTITUTE(SUBSTITUTE(B278,"(",""),")","")," ",""),"-",""),"+",""),".",""))&lt;=11,"55"&amp;SUBSTITUTE(SUBSTITUTE(SUBSTITUTE(SUBSTITUTE(SUBSTITUTE(SUBSTITUTE(B278,"(",""),")","")," ",""),"-",""),"+",""),".",""),SUBSTITUTE(SUBSTITUTE(SUBSTITUTE(SUBSTITUTE(SUBSTITUTE(SUBSTITUTE(B278,"(",""),")","")," ",""),"-",""),"+",""),".","")),"Abrir no WhatsApp"))</f>
        <v/>
      </c>
      <c r="D278" s="8" t="n"/>
      <c r="E278" s="8" t="n"/>
      <c r="F278" s="11" t="n"/>
      <c r="G278" s="8" t="n"/>
      <c r="H278" s="8" t="n"/>
      <c r="I278" s="12" t="n"/>
      <c r="J278" s="8">
        <f>IF(A278="","",IF(OR(H278="Ganho",H278="Perdido"),"Fechado",IF(I278="","Sem próximo passo",IF(I278&lt;TODAY(),"Atrasado",IF(I278=TODAY(),"Hoje","Em dia")))))</f>
        <v/>
      </c>
      <c r="K278" s="12" t="n"/>
      <c r="L278" s="12" t="n"/>
      <c r="M278" s="8" t="n"/>
      <c r="N278" s="8" t="n"/>
    </row>
    <row r="279">
      <c r="A279" s="8" t="n"/>
      <c r="B279" s="9" t="n"/>
      <c r="C279" s="10">
        <f>IF(B279="","",HYPERLINK("https://wa.me/"&amp;IF(LEN(SUBSTITUTE(SUBSTITUTE(SUBSTITUTE(SUBSTITUTE(SUBSTITUTE(SUBSTITUTE(B279,"(",""),")","")," ",""),"-",""),"+",""),".",""))&lt;=11,"55"&amp;SUBSTITUTE(SUBSTITUTE(SUBSTITUTE(SUBSTITUTE(SUBSTITUTE(SUBSTITUTE(B279,"(",""),")","")," ",""),"-",""),"+",""),".",""),SUBSTITUTE(SUBSTITUTE(SUBSTITUTE(SUBSTITUTE(SUBSTITUTE(SUBSTITUTE(B279,"(",""),")","")," ",""),"-",""),"+",""),".","")),"Abrir no WhatsApp"))</f>
        <v/>
      </c>
      <c r="D279" s="8" t="n"/>
      <c r="E279" s="8" t="n"/>
      <c r="F279" s="11" t="n"/>
      <c r="G279" s="8" t="n"/>
      <c r="H279" s="8" t="n"/>
      <c r="I279" s="12" t="n"/>
      <c r="J279" s="8">
        <f>IF(A279="","",IF(OR(H279="Ganho",H279="Perdido"),"Fechado",IF(I279="","Sem próximo passo",IF(I279&lt;TODAY(),"Atrasado",IF(I279=TODAY(),"Hoje","Em dia")))))</f>
        <v/>
      </c>
      <c r="K279" s="12" t="n"/>
      <c r="L279" s="12" t="n"/>
      <c r="M279" s="8" t="n"/>
      <c r="N279" s="8" t="n"/>
    </row>
    <row r="280">
      <c r="A280" s="8" t="n"/>
      <c r="B280" s="9" t="n"/>
      <c r="C280" s="10">
        <f>IF(B280="","",HYPERLINK("https://wa.me/"&amp;IF(LEN(SUBSTITUTE(SUBSTITUTE(SUBSTITUTE(SUBSTITUTE(SUBSTITUTE(SUBSTITUTE(B280,"(",""),")","")," ",""),"-",""),"+",""),".",""))&lt;=11,"55"&amp;SUBSTITUTE(SUBSTITUTE(SUBSTITUTE(SUBSTITUTE(SUBSTITUTE(SUBSTITUTE(B280,"(",""),")","")," ",""),"-",""),"+",""),".",""),SUBSTITUTE(SUBSTITUTE(SUBSTITUTE(SUBSTITUTE(SUBSTITUTE(SUBSTITUTE(B280,"(",""),")","")," ",""),"-",""),"+",""),".","")),"Abrir no WhatsApp"))</f>
        <v/>
      </c>
      <c r="D280" s="8" t="n"/>
      <c r="E280" s="8" t="n"/>
      <c r="F280" s="11" t="n"/>
      <c r="G280" s="8" t="n"/>
      <c r="H280" s="8" t="n"/>
      <c r="I280" s="12" t="n"/>
      <c r="J280" s="8">
        <f>IF(A280="","",IF(OR(H280="Ganho",H280="Perdido"),"Fechado",IF(I280="","Sem próximo passo",IF(I280&lt;TODAY(),"Atrasado",IF(I280=TODAY(),"Hoje","Em dia")))))</f>
        <v/>
      </c>
      <c r="K280" s="12" t="n"/>
      <c r="L280" s="12" t="n"/>
      <c r="M280" s="8" t="n"/>
      <c r="N280" s="8" t="n"/>
    </row>
    <row r="281">
      <c r="A281" s="8" t="n"/>
      <c r="B281" s="9" t="n"/>
      <c r="C281" s="10">
        <f>IF(B281="","",HYPERLINK("https://wa.me/"&amp;IF(LEN(SUBSTITUTE(SUBSTITUTE(SUBSTITUTE(SUBSTITUTE(SUBSTITUTE(SUBSTITUTE(B281,"(",""),")","")," ",""),"-",""),"+",""),".",""))&lt;=11,"55"&amp;SUBSTITUTE(SUBSTITUTE(SUBSTITUTE(SUBSTITUTE(SUBSTITUTE(SUBSTITUTE(B281,"(",""),")","")," ",""),"-",""),"+",""),".",""),SUBSTITUTE(SUBSTITUTE(SUBSTITUTE(SUBSTITUTE(SUBSTITUTE(SUBSTITUTE(B281,"(",""),")","")," ",""),"-",""),"+",""),".","")),"Abrir no WhatsApp"))</f>
        <v/>
      </c>
      <c r="D281" s="8" t="n"/>
      <c r="E281" s="8" t="n"/>
      <c r="F281" s="11" t="n"/>
      <c r="G281" s="8" t="n"/>
      <c r="H281" s="8" t="n"/>
      <c r="I281" s="12" t="n"/>
      <c r="J281" s="8">
        <f>IF(A281="","",IF(OR(H281="Ganho",H281="Perdido"),"Fechado",IF(I281="","Sem próximo passo",IF(I281&lt;TODAY(),"Atrasado",IF(I281=TODAY(),"Hoje","Em dia")))))</f>
        <v/>
      </c>
      <c r="K281" s="12" t="n"/>
      <c r="L281" s="12" t="n"/>
      <c r="M281" s="8" t="n"/>
      <c r="N281" s="8" t="n"/>
    </row>
    <row r="282">
      <c r="A282" s="8" t="n"/>
      <c r="B282" s="9" t="n"/>
      <c r="C282" s="10">
        <f>IF(B282="","",HYPERLINK("https://wa.me/"&amp;IF(LEN(SUBSTITUTE(SUBSTITUTE(SUBSTITUTE(SUBSTITUTE(SUBSTITUTE(SUBSTITUTE(B282,"(",""),")","")," ",""),"-",""),"+",""),".",""))&lt;=11,"55"&amp;SUBSTITUTE(SUBSTITUTE(SUBSTITUTE(SUBSTITUTE(SUBSTITUTE(SUBSTITUTE(B282,"(",""),")","")," ",""),"-",""),"+",""),".",""),SUBSTITUTE(SUBSTITUTE(SUBSTITUTE(SUBSTITUTE(SUBSTITUTE(SUBSTITUTE(B282,"(",""),")","")," ",""),"-",""),"+",""),".","")),"Abrir no WhatsApp"))</f>
        <v/>
      </c>
      <c r="D282" s="8" t="n"/>
      <c r="E282" s="8" t="n"/>
      <c r="F282" s="11" t="n"/>
      <c r="G282" s="8" t="n"/>
      <c r="H282" s="8" t="n"/>
      <c r="I282" s="12" t="n"/>
      <c r="J282" s="8">
        <f>IF(A282="","",IF(OR(H282="Ganho",H282="Perdido"),"Fechado",IF(I282="","Sem próximo passo",IF(I282&lt;TODAY(),"Atrasado",IF(I282=TODAY(),"Hoje","Em dia")))))</f>
        <v/>
      </c>
      <c r="K282" s="12" t="n"/>
      <c r="L282" s="12" t="n"/>
      <c r="M282" s="8" t="n"/>
      <c r="N282" s="8" t="n"/>
    </row>
    <row r="283">
      <c r="A283" s="8" t="n"/>
      <c r="B283" s="9" t="n"/>
      <c r="C283" s="10">
        <f>IF(B283="","",HYPERLINK("https://wa.me/"&amp;IF(LEN(SUBSTITUTE(SUBSTITUTE(SUBSTITUTE(SUBSTITUTE(SUBSTITUTE(SUBSTITUTE(B283,"(",""),")","")," ",""),"-",""),"+",""),".",""))&lt;=11,"55"&amp;SUBSTITUTE(SUBSTITUTE(SUBSTITUTE(SUBSTITUTE(SUBSTITUTE(SUBSTITUTE(B283,"(",""),")","")," ",""),"-",""),"+",""),".",""),SUBSTITUTE(SUBSTITUTE(SUBSTITUTE(SUBSTITUTE(SUBSTITUTE(SUBSTITUTE(B283,"(",""),")","")," ",""),"-",""),"+",""),".","")),"Abrir no WhatsApp"))</f>
        <v/>
      </c>
      <c r="D283" s="8" t="n"/>
      <c r="E283" s="8" t="n"/>
      <c r="F283" s="11" t="n"/>
      <c r="G283" s="8" t="n"/>
      <c r="H283" s="8" t="n"/>
      <c r="I283" s="12" t="n"/>
      <c r="J283" s="8">
        <f>IF(A283="","",IF(OR(H283="Ganho",H283="Perdido"),"Fechado",IF(I283="","Sem próximo passo",IF(I283&lt;TODAY(),"Atrasado",IF(I283=TODAY(),"Hoje","Em dia")))))</f>
        <v/>
      </c>
      <c r="K283" s="12" t="n"/>
      <c r="L283" s="12" t="n"/>
      <c r="M283" s="8" t="n"/>
      <c r="N283" s="8" t="n"/>
    </row>
    <row r="284">
      <c r="A284" s="8" t="n"/>
      <c r="B284" s="9" t="n"/>
      <c r="C284" s="10">
        <f>IF(B284="","",HYPERLINK("https://wa.me/"&amp;IF(LEN(SUBSTITUTE(SUBSTITUTE(SUBSTITUTE(SUBSTITUTE(SUBSTITUTE(SUBSTITUTE(B284,"(",""),")","")," ",""),"-",""),"+",""),".",""))&lt;=11,"55"&amp;SUBSTITUTE(SUBSTITUTE(SUBSTITUTE(SUBSTITUTE(SUBSTITUTE(SUBSTITUTE(B284,"(",""),")","")," ",""),"-",""),"+",""),".",""),SUBSTITUTE(SUBSTITUTE(SUBSTITUTE(SUBSTITUTE(SUBSTITUTE(SUBSTITUTE(B284,"(",""),")","")," ",""),"-",""),"+",""),".","")),"Abrir no WhatsApp"))</f>
        <v/>
      </c>
      <c r="D284" s="8" t="n"/>
      <c r="E284" s="8" t="n"/>
      <c r="F284" s="11" t="n"/>
      <c r="G284" s="8" t="n"/>
      <c r="H284" s="8" t="n"/>
      <c r="I284" s="12" t="n"/>
      <c r="J284" s="8">
        <f>IF(A284="","",IF(OR(H284="Ganho",H284="Perdido"),"Fechado",IF(I284="","Sem próximo passo",IF(I284&lt;TODAY(),"Atrasado",IF(I284=TODAY(),"Hoje","Em dia")))))</f>
        <v/>
      </c>
      <c r="K284" s="12" t="n"/>
      <c r="L284" s="12" t="n"/>
      <c r="M284" s="8" t="n"/>
      <c r="N284" s="8" t="n"/>
    </row>
    <row r="285">
      <c r="A285" s="8" t="n"/>
      <c r="B285" s="9" t="n"/>
      <c r="C285" s="10">
        <f>IF(B285="","",HYPERLINK("https://wa.me/"&amp;IF(LEN(SUBSTITUTE(SUBSTITUTE(SUBSTITUTE(SUBSTITUTE(SUBSTITUTE(SUBSTITUTE(B285,"(",""),")","")," ",""),"-",""),"+",""),".",""))&lt;=11,"55"&amp;SUBSTITUTE(SUBSTITUTE(SUBSTITUTE(SUBSTITUTE(SUBSTITUTE(SUBSTITUTE(B285,"(",""),")","")," ",""),"-",""),"+",""),".",""),SUBSTITUTE(SUBSTITUTE(SUBSTITUTE(SUBSTITUTE(SUBSTITUTE(SUBSTITUTE(B285,"(",""),")","")," ",""),"-",""),"+",""),".","")),"Abrir no WhatsApp"))</f>
        <v/>
      </c>
      <c r="D285" s="8" t="n"/>
      <c r="E285" s="8" t="n"/>
      <c r="F285" s="11" t="n"/>
      <c r="G285" s="8" t="n"/>
      <c r="H285" s="8" t="n"/>
      <c r="I285" s="12" t="n"/>
      <c r="J285" s="8">
        <f>IF(A285="","",IF(OR(H285="Ganho",H285="Perdido"),"Fechado",IF(I285="","Sem próximo passo",IF(I285&lt;TODAY(),"Atrasado",IF(I285=TODAY(),"Hoje","Em dia")))))</f>
        <v/>
      </c>
      <c r="K285" s="12" t="n"/>
      <c r="L285" s="12" t="n"/>
      <c r="M285" s="8" t="n"/>
      <c r="N285" s="8" t="n"/>
    </row>
    <row r="286">
      <c r="A286" s="8" t="n"/>
      <c r="B286" s="9" t="n"/>
      <c r="C286" s="10">
        <f>IF(B286="","",HYPERLINK("https://wa.me/"&amp;IF(LEN(SUBSTITUTE(SUBSTITUTE(SUBSTITUTE(SUBSTITUTE(SUBSTITUTE(SUBSTITUTE(B286,"(",""),")","")," ",""),"-",""),"+",""),".",""))&lt;=11,"55"&amp;SUBSTITUTE(SUBSTITUTE(SUBSTITUTE(SUBSTITUTE(SUBSTITUTE(SUBSTITUTE(B286,"(",""),")","")," ",""),"-",""),"+",""),".",""),SUBSTITUTE(SUBSTITUTE(SUBSTITUTE(SUBSTITUTE(SUBSTITUTE(SUBSTITUTE(B286,"(",""),")","")," ",""),"-",""),"+",""),".","")),"Abrir no WhatsApp"))</f>
        <v/>
      </c>
      <c r="D286" s="8" t="n"/>
      <c r="E286" s="8" t="n"/>
      <c r="F286" s="11" t="n"/>
      <c r="G286" s="8" t="n"/>
      <c r="H286" s="8" t="n"/>
      <c r="I286" s="12" t="n"/>
      <c r="J286" s="8">
        <f>IF(A286="","",IF(OR(H286="Ganho",H286="Perdido"),"Fechado",IF(I286="","Sem próximo passo",IF(I286&lt;TODAY(),"Atrasado",IF(I286=TODAY(),"Hoje","Em dia")))))</f>
        <v/>
      </c>
      <c r="K286" s="12" t="n"/>
      <c r="L286" s="12" t="n"/>
      <c r="M286" s="8" t="n"/>
      <c r="N286" s="8" t="n"/>
    </row>
    <row r="287">
      <c r="A287" s="8" t="n"/>
      <c r="B287" s="9" t="n"/>
      <c r="C287" s="10">
        <f>IF(B287="","",HYPERLINK("https://wa.me/"&amp;IF(LEN(SUBSTITUTE(SUBSTITUTE(SUBSTITUTE(SUBSTITUTE(SUBSTITUTE(SUBSTITUTE(B287,"(",""),")","")," ",""),"-",""),"+",""),".",""))&lt;=11,"55"&amp;SUBSTITUTE(SUBSTITUTE(SUBSTITUTE(SUBSTITUTE(SUBSTITUTE(SUBSTITUTE(B287,"(",""),")","")," ",""),"-",""),"+",""),".",""),SUBSTITUTE(SUBSTITUTE(SUBSTITUTE(SUBSTITUTE(SUBSTITUTE(SUBSTITUTE(B287,"(",""),")","")," ",""),"-",""),"+",""),".","")),"Abrir no WhatsApp"))</f>
        <v/>
      </c>
      <c r="D287" s="8" t="n"/>
      <c r="E287" s="8" t="n"/>
      <c r="F287" s="11" t="n"/>
      <c r="G287" s="8" t="n"/>
      <c r="H287" s="8" t="n"/>
      <c r="I287" s="12" t="n"/>
      <c r="J287" s="8">
        <f>IF(A287="","",IF(OR(H287="Ganho",H287="Perdido"),"Fechado",IF(I287="","Sem próximo passo",IF(I287&lt;TODAY(),"Atrasado",IF(I287=TODAY(),"Hoje","Em dia")))))</f>
        <v/>
      </c>
      <c r="K287" s="12" t="n"/>
      <c r="L287" s="12" t="n"/>
      <c r="M287" s="8" t="n"/>
      <c r="N287" s="8" t="n"/>
    </row>
    <row r="288">
      <c r="A288" s="8" t="n"/>
      <c r="B288" s="9" t="n"/>
      <c r="C288" s="10">
        <f>IF(B288="","",HYPERLINK("https://wa.me/"&amp;IF(LEN(SUBSTITUTE(SUBSTITUTE(SUBSTITUTE(SUBSTITUTE(SUBSTITUTE(SUBSTITUTE(B288,"(",""),")","")," ",""),"-",""),"+",""),".",""))&lt;=11,"55"&amp;SUBSTITUTE(SUBSTITUTE(SUBSTITUTE(SUBSTITUTE(SUBSTITUTE(SUBSTITUTE(B288,"(",""),")","")," ",""),"-",""),"+",""),".",""),SUBSTITUTE(SUBSTITUTE(SUBSTITUTE(SUBSTITUTE(SUBSTITUTE(SUBSTITUTE(B288,"(",""),")","")," ",""),"-",""),"+",""),".","")),"Abrir no WhatsApp"))</f>
        <v/>
      </c>
      <c r="D288" s="8" t="n"/>
      <c r="E288" s="8" t="n"/>
      <c r="F288" s="11" t="n"/>
      <c r="G288" s="8" t="n"/>
      <c r="H288" s="8" t="n"/>
      <c r="I288" s="12" t="n"/>
      <c r="J288" s="8">
        <f>IF(A288="","",IF(OR(H288="Ganho",H288="Perdido"),"Fechado",IF(I288="","Sem próximo passo",IF(I288&lt;TODAY(),"Atrasado",IF(I288=TODAY(),"Hoje","Em dia")))))</f>
        <v/>
      </c>
      <c r="K288" s="12" t="n"/>
      <c r="L288" s="12" t="n"/>
      <c r="M288" s="8" t="n"/>
      <c r="N288" s="8" t="n"/>
    </row>
    <row r="289">
      <c r="A289" s="8" t="n"/>
      <c r="B289" s="9" t="n"/>
      <c r="C289" s="10">
        <f>IF(B289="","",HYPERLINK("https://wa.me/"&amp;IF(LEN(SUBSTITUTE(SUBSTITUTE(SUBSTITUTE(SUBSTITUTE(SUBSTITUTE(SUBSTITUTE(B289,"(",""),")","")," ",""),"-",""),"+",""),".",""))&lt;=11,"55"&amp;SUBSTITUTE(SUBSTITUTE(SUBSTITUTE(SUBSTITUTE(SUBSTITUTE(SUBSTITUTE(B289,"(",""),")","")," ",""),"-",""),"+",""),".",""),SUBSTITUTE(SUBSTITUTE(SUBSTITUTE(SUBSTITUTE(SUBSTITUTE(SUBSTITUTE(B289,"(",""),")","")," ",""),"-",""),"+",""),".","")),"Abrir no WhatsApp"))</f>
        <v/>
      </c>
      <c r="D289" s="8" t="n"/>
      <c r="E289" s="8" t="n"/>
      <c r="F289" s="11" t="n"/>
      <c r="G289" s="8" t="n"/>
      <c r="H289" s="8" t="n"/>
      <c r="I289" s="12" t="n"/>
      <c r="J289" s="8">
        <f>IF(A289="","",IF(OR(H289="Ganho",H289="Perdido"),"Fechado",IF(I289="","Sem próximo passo",IF(I289&lt;TODAY(),"Atrasado",IF(I289=TODAY(),"Hoje","Em dia")))))</f>
        <v/>
      </c>
      <c r="K289" s="12" t="n"/>
      <c r="L289" s="12" t="n"/>
      <c r="M289" s="8" t="n"/>
      <c r="N289" s="8" t="n"/>
    </row>
    <row r="290">
      <c r="A290" s="8" t="n"/>
      <c r="B290" s="9" t="n"/>
      <c r="C290" s="10">
        <f>IF(B290="","",HYPERLINK("https://wa.me/"&amp;IF(LEN(SUBSTITUTE(SUBSTITUTE(SUBSTITUTE(SUBSTITUTE(SUBSTITUTE(SUBSTITUTE(B290,"(",""),")","")," ",""),"-",""),"+",""),".",""))&lt;=11,"55"&amp;SUBSTITUTE(SUBSTITUTE(SUBSTITUTE(SUBSTITUTE(SUBSTITUTE(SUBSTITUTE(B290,"(",""),")","")," ",""),"-",""),"+",""),".",""),SUBSTITUTE(SUBSTITUTE(SUBSTITUTE(SUBSTITUTE(SUBSTITUTE(SUBSTITUTE(B290,"(",""),")","")," ",""),"-",""),"+",""),".","")),"Abrir no WhatsApp"))</f>
        <v/>
      </c>
      <c r="D290" s="8" t="n"/>
      <c r="E290" s="8" t="n"/>
      <c r="F290" s="11" t="n"/>
      <c r="G290" s="8" t="n"/>
      <c r="H290" s="8" t="n"/>
      <c r="I290" s="12" t="n"/>
      <c r="J290" s="8">
        <f>IF(A290="","",IF(OR(H290="Ganho",H290="Perdido"),"Fechado",IF(I290="","Sem próximo passo",IF(I290&lt;TODAY(),"Atrasado",IF(I290=TODAY(),"Hoje","Em dia")))))</f>
        <v/>
      </c>
      <c r="K290" s="12" t="n"/>
      <c r="L290" s="12" t="n"/>
      <c r="M290" s="8" t="n"/>
      <c r="N290" s="8" t="n"/>
    </row>
    <row r="291">
      <c r="A291" s="8" t="n"/>
      <c r="B291" s="9" t="n"/>
      <c r="C291" s="10">
        <f>IF(B291="","",HYPERLINK("https://wa.me/"&amp;IF(LEN(SUBSTITUTE(SUBSTITUTE(SUBSTITUTE(SUBSTITUTE(SUBSTITUTE(SUBSTITUTE(B291,"(",""),")","")," ",""),"-",""),"+",""),".",""))&lt;=11,"55"&amp;SUBSTITUTE(SUBSTITUTE(SUBSTITUTE(SUBSTITUTE(SUBSTITUTE(SUBSTITUTE(B291,"(",""),")","")," ",""),"-",""),"+",""),".",""),SUBSTITUTE(SUBSTITUTE(SUBSTITUTE(SUBSTITUTE(SUBSTITUTE(SUBSTITUTE(B291,"(",""),")","")," ",""),"-",""),"+",""),".","")),"Abrir no WhatsApp"))</f>
        <v/>
      </c>
      <c r="D291" s="8" t="n"/>
      <c r="E291" s="8" t="n"/>
      <c r="F291" s="11" t="n"/>
      <c r="G291" s="8" t="n"/>
      <c r="H291" s="8" t="n"/>
      <c r="I291" s="12" t="n"/>
      <c r="J291" s="8">
        <f>IF(A291="","",IF(OR(H291="Ganho",H291="Perdido"),"Fechado",IF(I291="","Sem próximo passo",IF(I291&lt;TODAY(),"Atrasado",IF(I291=TODAY(),"Hoje","Em dia")))))</f>
        <v/>
      </c>
      <c r="K291" s="12" t="n"/>
      <c r="L291" s="12" t="n"/>
      <c r="M291" s="8" t="n"/>
      <c r="N291" s="8" t="n"/>
    </row>
    <row r="292">
      <c r="A292" s="8" t="n"/>
      <c r="B292" s="9" t="n"/>
      <c r="C292" s="10">
        <f>IF(B292="","",HYPERLINK("https://wa.me/"&amp;IF(LEN(SUBSTITUTE(SUBSTITUTE(SUBSTITUTE(SUBSTITUTE(SUBSTITUTE(SUBSTITUTE(B292,"(",""),")","")," ",""),"-",""),"+",""),".",""))&lt;=11,"55"&amp;SUBSTITUTE(SUBSTITUTE(SUBSTITUTE(SUBSTITUTE(SUBSTITUTE(SUBSTITUTE(B292,"(",""),")","")," ",""),"-",""),"+",""),".",""),SUBSTITUTE(SUBSTITUTE(SUBSTITUTE(SUBSTITUTE(SUBSTITUTE(SUBSTITUTE(B292,"(",""),")","")," ",""),"-",""),"+",""),".","")),"Abrir no WhatsApp"))</f>
        <v/>
      </c>
      <c r="D292" s="8" t="n"/>
      <c r="E292" s="8" t="n"/>
      <c r="F292" s="11" t="n"/>
      <c r="G292" s="8" t="n"/>
      <c r="H292" s="8" t="n"/>
      <c r="I292" s="12" t="n"/>
      <c r="J292" s="8">
        <f>IF(A292="","",IF(OR(H292="Ganho",H292="Perdido"),"Fechado",IF(I292="","Sem próximo passo",IF(I292&lt;TODAY(),"Atrasado",IF(I292=TODAY(),"Hoje","Em dia")))))</f>
        <v/>
      </c>
      <c r="K292" s="12" t="n"/>
      <c r="L292" s="12" t="n"/>
      <c r="M292" s="8" t="n"/>
      <c r="N292" s="8" t="n"/>
    </row>
    <row r="293">
      <c r="A293" s="8" t="n"/>
      <c r="B293" s="9" t="n"/>
      <c r="C293" s="10">
        <f>IF(B293="","",HYPERLINK("https://wa.me/"&amp;IF(LEN(SUBSTITUTE(SUBSTITUTE(SUBSTITUTE(SUBSTITUTE(SUBSTITUTE(SUBSTITUTE(B293,"(",""),")","")," ",""),"-",""),"+",""),".",""))&lt;=11,"55"&amp;SUBSTITUTE(SUBSTITUTE(SUBSTITUTE(SUBSTITUTE(SUBSTITUTE(SUBSTITUTE(B293,"(",""),")","")," ",""),"-",""),"+",""),".",""),SUBSTITUTE(SUBSTITUTE(SUBSTITUTE(SUBSTITUTE(SUBSTITUTE(SUBSTITUTE(B293,"(",""),")","")," ",""),"-",""),"+",""),".","")),"Abrir no WhatsApp"))</f>
        <v/>
      </c>
      <c r="D293" s="8" t="n"/>
      <c r="E293" s="8" t="n"/>
      <c r="F293" s="11" t="n"/>
      <c r="G293" s="8" t="n"/>
      <c r="H293" s="8" t="n"/>
      <c r="I293" s="12" t="n"/>
      <c r="J293" s="8">
        <f>IF(A293="","",IF(OR(H293="Ganho",H293="Perdido"),"Fechado",IF(I293="","Sem próximo passo",IF(I293&lt;TODAY(),"Atrasado",IF(I293=TODAY(),"Hoje","Em dia")))))</f>
        <v/>
      </c>
      <c r="K293" s="12" t="n"/>
      <c r="L293" s="12" t="n"/>
      <c r="M293" s="8" t="n"/>
      <c r="N293" s="8" t="n"/>
    </row>
    <row r="294">
      <c r="A294" s="8" t="n"/>
      <c r="B294" s="9" t="n"/>
      <c r="C294" s="10">
        <f>IF(B294="","",HYPERLINK("https://wa.me/"&amp;IF(LEN(SUBSTITUTE(SUBSTITUTE(SUBSTITUTE(SUBSTITUTE(SUBSTITUTE(SUBSTITUTE(B294,"(",""),")","")," ",""),"-",""),"+",""),".",""))&lt;=11,"55"&amp;SUBSTITUTE(SUBSTITUTE(SUBSTITUTE(SUBSTITUTE(SUBSTITUTE(SUBSTITUTE(B294,"(",""),")","")," ",""),"-",""),"+",""),".",""),SUBSTITUTE(SUBSTITUTE(SUBSTITUTE(SUBSTITUTE(SUBSTITUTE(SUBSTITUTE(B294,"(",""),")","")," ",""),"-",""),"+",""),".","")),"Abrir no WhatsApp"))</f>
        <v/>
      </c>
      <c r="D294" s="8" t="n"/>
      <c r="E294" s="8" t="n"/>
      <c r="F294" s="11" t="n"/>
      <c r="G294" s="8" t="n"/>
      <c r="H294" s="8" t="n"/>
      <c r="I294" s="12" t="n"/>
      <c r="J294" s="8">
        <f>IF(A294="","",IF(OR(H294="Ganho",H294="Perdido"),"Fechado",IF(I294="","Sem próximo passo",IF(I294&lt;TODAY(),"Atrasado",IF(I294=TODAY(),"Hoje","Em dia")))))</f>
        <v/>
      </c>
      <c r="K294" s="12" t="n"/>
      <c r="L294" s="12" t="n"/>
      <c r="M294" s="8" t="n"/>
      <c r="N294" s="8" t="n"/>
    </row>
    <row r="295">
      <c r="A295" s="8" t="n"/>
      <c r="B295" s="9" t="n"/>
      <c r="C295" s="10">
        <f>IF(B295="","",HYPERLINK("https://wa.me/"&amp;IF(LEN(SUBSTITUTE(SUBSTITUTE(SUBSTITUTE(SUBSTITUTE(SUBSTITUTE(SUBSTITUTE(B295,"(",""),")","")," ",""),"-",""),"+",""),".",""))&lt;=11,"55"&amp;SUBSTITUTE(SUBSTITUTE(SUBSTITUTE(SUBSTITUTE(SUBSTITUTE(SUBSTITUTE(B295,"(",""),")","")," ",""),"-",""),"+",""),".",""),SUBSTITUTE(SUBSTITUTE(SUBSTITUTE(SUBSTITUTE(SUBSTITUTE(SUBSTITUTE(B295,"(",""),")","")," ",""),"-",""),"+",""),".","")),"Abrir no WhatsApp"))</f>
        <v/>
      </c>
      <c r="D295" s="8" t="n"/>
      <c r="E295" s="8" t="n"/>
      <c r="F295" s="11" t="n"/>
      <c r="G295" s="8" t="n"/>
      <c r="H295" s="8" t="n"/>
      <c r="I295" s="12" t="n"/>
      <c r="J295" s="8">
        <f>IF(A295="","",IF(OR(H295="Ganho",H295="Perdido"),"Fechado",IF(I295="","Sem próximo passo",IF(I295&lt;TODAY(),"Atrasado",IF(I295=TODAY(),"Hoje","Em dia")))))</f>
        <v/>
      </c>
      <c r="K295" s="12" t="n"/>
      <c r="L295" s="12" t="n"/>
      <c r="M295" s="8" t="n"/>
      <c r="N295" s="8" t="n"/>
    </row>
    <row r="296">
      <c r="A296" s="8" t="n"/>
      <c r="B296" s="9" t="n"/>
      <c r="C296" s="10">
        <f>IF(B296="","",HYPERLINK("https://wa.me/"&amp;IF(LEN(SUBSTITUTE(SUBSTITUTE(SUBSTITUTE(SUBSTITUTE(SUBSTITUTE(SUBSTITUTE(B296,"(",""),")","")," ",""),"-",""),"+",""),".",""))&lt;=11,"55"&amp;SUBSTITUTE(SUBSTITUTE(SUBSTITUTE(SUBSTITUTE(SUBSTITUTE(SUBSTITUTE(B296,"(",""),")","")," ",""),"-",""),"+",""),".",""),SUBSTITUTE(SUBSTITUTE(SUBSTITUTE(SUBSTITUTE(SUBSTITUTE(SUBSTITUTE(B296,"(",""),")","")," ",""),"-",""),"+",""),".","")),"Abrir no WhatsApp"))</f>
        <v/>
      </c>
      <c r="D296" s="8" t="n"/>
      <c r="E296" s="8" t="n"/>
      <c r="F296" s="11" t="n"/>
      <c r="G296" s="8" t="n"/>
      <c r="H296" s="8" t="n"/>
      <c r="I296" s="12" t="n"/>
      <c r="J296" s="8">
        <f>IF(A296="","",IF(OR(H296="Ganho",H296="Perdido"),"Fechado",IF(I296="","Sem próximo passo",IF(I296&lt;TODAY(),"Atrasado",IF(I296=TODAY(),"Hoje","Em dia")))))</f>
        <v/>
      </c>
      <c r="K296" s="12" t="n"/>
      <c r="L296" s="12" t="n"/>
      <c r="M296" s="8" t="n"/>
      <c r="N296" s="8" t="n"/>
    </row>
    <row r="297">
      <c r="A297" s="8" t="n"/>
      <c r="B297" s="9" t="n"/>
      <c r="C297" s="10">
        <f>IF(B297="","",HYPERLINK("https://wa.me/"&amp;IF(LEN(SUBSTITUTE(SUBSTITUTE(SUBSTITUTE(SUBSTITUTE(SUBSTITUTE(SUBSTITUTE(B297,"(",""),")","")," ",""),"-",""),"+",""),".",""))&lt;=11,"55"&amp;SUBSTITUTE(SUBSTITUTE(SUBSTITUTE(SUBSTITUTE(SUBSTITUTE(SUBSTITUTE(B297,"(",""),")","")," ",""),"-",""),"+",""),".",""),SUBSTITUTE(SUBSTITUTE(SUBSTITUTE(SUBSTITUTE(SUBSTITUTE(SUBSTITUTE(B297,"(",""),")","")," ",""),"-",""),"+",""),".","")),"Abrir no WhatsApp"))</f>
        <v/>
      </c>
      <c r="D297" s="8" t="n"/>
      <c r="E297" s="8" t="n"/>
      <c r="F297" s="11" t="n"/>
      <c r="G297" s="8" t="n"/>
      <c r="H297" s="8" t="n"/>
      <c r="I297" s="12" t="n"/>
      <c r="J297" s="8">
        <f>IF(A297="","",IF(OR(H297="Ganho",H297="Perdido"),"Fechado",IF(I297="","Sem próximo passo",IF(I297&lt;TODAY(),"Atrasado",IF(I297=TODAY(),"Hoje","Em dia")))))</f>
        <v/>
      </c>
      <c r="K297" s="12" t="n"/>
      <c r="L297" s="12" t="n"/>
      <c r="M297" s="8" t="n"/>
      <c r="N297" s="8" t="n"/>
    </row>
    <row r="298">
      <c r="A298" s="8" t="n"/>
      <c r="B298" s="9" t="n"/>
      <c r="C298" s="10">
        <f>IF(B298="","",HYPERLINK("https://wa.me/"&amp;IF(LEN(SUBSTITUTE(SUBSTITUTE(SUBSTITUTE(SUBSTITUTE(SUBSTITUTE(SUBSTITUTE(B298,"(",""),")","")," ",""),"-",""),"+",""),".",""))&lt;=11,"55"&amp;SUBSTITUTE(SUBSTITUTE(SUBSTITUTE(SUBSTITUTE(SUBSTITUTE(SUBSTITUTE(B298,"(",""),")","")," ",""),"-",""),"+",""),".",""),SUBSTITUTE(SUBSTITUTE(SUBSTITUTE(SUBSTITUTE(SUBSTITUTE(SUBSTITUTE(B298,"(",""),")","")," ",""),"-",""),"+",""),".","")),"Abrir no WhatsApp"))</f>
        <v/>
      </c>
      <c r="D298" s="8" t="n"/>
      <c r="E298" s="8" t="n"/>
      <c r="F298" s="11" t="n"/>
      <c r="G298" s="8" t="n"/>
      <c r="H298" s="8" t="n"/>
      <c r="I298" s="12" t="n"/>
      <c r="J298" s="8">
        <f>IF(A298="","",IF(OR(H298="Ganho",H298="Perdido"),"Fechado",IF(I298="","Sem próximo passo",IF(I298&lt;TODAY(),"Atrasado",IF(I298=TODAY(),"Hoje","Em dia")))))</f>
        <v/>
      </c>
      <c r="K298" s="12" t="n"/>
      <c r="L298" s="12" t="n"/>
      <c r="M298" s="8" t="n"/>
      <c r="N298" s="8" t="n"/>
    </row>
    <row r="299">
      <c r="A299" s="8" t="n"/>
      <c r="B299" s="9" t="n"/>
      <c r="C299" s="10">
        <f>IF(B299="","",HYPERLINK("https://wa.me/"&amp;IF(LEN(SUBSTITUTE(SUBSTITUTE(SUBSTITUTE(SUBSTITUTE(SUBSTITUTE(SUBSTITUTE(B299,"(",""),")","")," ",""),"-",""),"+",""),".",""))&lt;=11,"55"&amp;SUBSTITUTE(SUBSTITUTE(SUBSTITUTE(SUBSTITUTE(SUBSTITUTE(SUBSTITUTE(B299,"(",""),")","")," ",""),"-",""),"+",""),".",""),SUBSTITUTE(SUBSTITUTE(SUBSTITUTE(SUBSTITUTE(SUBSTITUTE(SUBSTITUTE(B299,"(",""),")","")," ",""),"-",""),"+",""),".","")),"Abrir no WhatsApp"))</f>
        <v/>
      </c>
      <c r="D299" s="8" t="n"/>
      <c r="E299" s="8" t="n"/>
      <c r="F299" s="11" t="n"/>
      <c r="G299" s="8" t="n"/>
      <c r="H299" s="8" t="n"/>
      <c r="I299" s="12" t="n"/>
      <c r="J299" s="8">
        <f>IF(A299="","",IF(OR(H299="Ganho",H299="Perdido"),"Fechado",IF(I299="","Sem próximo passo",IF(I299&lt;TODAY(),"Atrasado",IF(I299=TODAY(),"Hoje","Em dia")))))</f>
        <v/>
      </c>
      <c r="K299" s="12" t="n"/>
      <c r="L299" s="12" t="n"/>
      <c r="M299" s="8" t="n"/>
      <c r="N299" s="8" t="n"/>
    </row>
    <row r="300">
      <c r="A300" s="8" t="n"/>
      <c r="B300" s="9" t="n"/>
      <c r="C300" s="10">
        <f>IF(B300="","",HYPERLINK("https://wa.me/"&amp;IF(LEN(SUBSTITUTE(SUBSTITUTE(SUBSTITUTE(SUBSTITUTE(SUBSTITUTE(SUBSTITUTE(B300,"(",""),")","")," ",""),"-",""),"+",""),".",""))&lt;=11,"55"&amp;SUBSTITUTE(SUBSTITUTE(SUBSTITUTE(SUBSTITUTE(SUBSTITUTE(SUBSTITUTE(B300,"(",""),")","")," ",""),"-",""),"+",""),".",""),SUBSTITUTE(SUBSTITUTE(SUBSTITUTE(SUBSTITUTE(SUBSTITUTE(SUBSTITUTE(B300,"(",""),")","")," ",""),"-",""),"+",""),".","")),"Abrir no WhatsApp"))</f>
        <v/>
      </c>
      <c r="D300" s="8" t="n"/>
      <c r="E300" s="8" t="n"/>
      <c r="F300" s="11" t="n"/>
      <c r="G300" s="8" t="n"/>
      <c r="H300" s="8" t="n"/>
      <c r="I300" s="12" t="n"/>
      <c r="J300" s="8">
        <f>IF(A300="","",IF(OR(H300="Ganho",H300="Perdido"),"Fechado",IF(I300="","Sem próximo passo",IF(I300&lt;TODAY(),"Atrasado",IF(I300=TODAY(),"Hoje","Em dia")))))</f>
        <v/>
      </c>
      <c r="K300" s="12" t="n"/>
      <c r="L300" s="12" t="n"/>
      <c r="M300" s="8" t="n"/>
      <c r="N300" s="8" t="n"/>
    </row>
    <row r="301">
      <c r="A301" s="8" t="n"/>
      <c r="B301" s="9" t="n"/>
      <c r="C301" s="10">
        <f>IF(B301="","",HYPERLINK("https://wa.me/"&amp;IF(LEN(SUBSTITUTE(SUBSTITUTE(SUBSTITUTE(SUBSTITUTE(SUBSTITUTE(SUBSTITUTE(B301,"(",""),")","")," ",""),"-",""),"+",""),".",""))&lt;=11,"55"&amp;SUBSTITUTE(SUBSTITUTE(SUBSTITUTE(SUBSTITUTE(SUBSTITUTE(SUBSTITUTE(B301,"(",""),")","")," ",""),"-",""),"+",""),".",""),SUBSTITUTE(SUBSTITUTE(SUBSTITUTE(SUBSTITUTE(SUBSTITUTE(SUBSTITUTE(B301,"(",""),")","")," ",""),"-",""),"+",""),".","")),"Abrir no WhatsApp"))</f>
        <v/>
      </c>
      <c r="D301" s="8" t="n"/>
      <c r="E301" s="8" t="n"/>
      <c r="F301" s="11" t="n"/>
      <c r="G301" s="8" t="n"/>
      <c r="H301" s="8" t="n"/>
      <c r="I301" s="12" t="n"/>
      <c r="J301" s="8">
        <f>IF(A301="","",IF(OR(H301="Ganho",H301="Perdido"),"Fechado",IF(I301="","Sem próximo passo",IF(I301&lt;TODAY(),"Atrasado",IF(I301=TODAY(),"Hoje","Em dia")))))</f>
        <v/>
      </c>
      <c r="K301" s="12" t="n"/>
      <c r="L301" s="12" t="n"/>
      <c r="M301" s="8" t="n"/>
      <c r="N301" s="8" t="n"/>
    </row>
    <row r="302">
      <c r="A302" s="8" t="n"/>
      <c r="B302" s="9" t="n"/>
      <c r="C302" s="10">
        <f>IF(B302="","",HYPERLINK("https://wa.me/"&amp;IF(LEN(SUBSTITUTE(SUBSTITUTE(SUBSTITUTE(SUBSTITUTE(SUBSTITUTE(SUBSTITUTE(B302,"(",""),")","")," ",""),"-",""),"+",""),".",""))&lt;=11,"55"&amp;SUBSTITUTE(SUBSTITUTE(SUBSTITUTE(SUBSTITUTE(SUBSTITUTE(SUBSTITUTE(B302,"(",""),")","")," ",""),"-",""),"+",""),".",""),SUBSTITUTE(SUBSTITUTE(SUBSTITUTE(SUBSTITUTE(SUBSTITUTE(SUBSTITUTE(B302,"(",""),")","")," ",""),"-",""),"+",""),".","")),"Abrir no WhatsApp"))</f>
        <v/>
      </c>
      <c r="D302" s="8" t="n"/>
      <c r="E302" s="8" t="n"/>
      <c r="F302" s="11" t="n"/>
      <c r="G302" s="8" t="n"/>
      <c r="H302" s="8" t="n"/>
      <c r="I302" s="12" t="n"/>
      <c r="J302" s="8">
        <f>IF(A302="","",IF(OR(H302="Ganho",H302="Perdido"),"Fechado",IF(I302="","Sem próximo passo",IF(I302&lt;TODAY(),"Atrasado",IF(I302=TODAY(),"Hoje","Em dia")))))</f>
        <v/>
      </c>
      <c r="K302" s="12" t="n"/>
      <c r="L302" s="12" t="n"/>
      <c r="M302" s="8" t="n"/>
      <c r="N302" s="8" t="n"/>
    </row>
    <row r="303">
      <c r="A303" s="8" t="n"/>
      <c r="B303" s="9" t="n"/>
      <c r="C303" s="10">
        <f>IF(B303="","",HYPERLINK("https://wa.me/"&amp;IF(LEN(SUBSTITUTE(SUBSTITUTE(SUBSTITUTE(SUBSTITUTE(SUBSTITUTE(SUBSTITUTE(B303,"(",""),")","")," ",""),"-",""),"+",""),".",""))&lt;=11,"55"&amp;SUBSTITUTE(SUBSTITUTE(SUBSTITUTE(SUBSTITUTE(SUBSTITUTE(SUBSTITUTE(B303,"(",""),")","")," ",""),"-",""),"+",""),".",""),SUBSTITUTE(SUBSTITUTE(SUBSTITUTE(SUBSTITUTE(SUBSTITUTE(SUBSTITUTE(B303,"(",""),")","")," ",""),"-",""),"+",""),".","")),"Abrir no WhatsApp"))</f>
        <v/>
      </c>
      <c r="D303" s="8" t="n"/>
      <c r="E303" s="8" t="n"/>
      <c r="F303" s="11" t="n"/>
      <c r="G303" s="8" t="n"/>
      <c r="H303" s="8" t="n"/>
      <c r="I303" s="12" t="n"/>
      <c r="J303" s="8">
        <f>IF(A303="","",IF(OR(H303="Ganho",H303="Perdido"),"Fechado",IF(I303="","Sem próximo passo",IF(I303&lt;TODAY(),"Atrasado",IF(I303=TODAY(),"Hoje","Em dia")))))</f>
        <v/>
      </c>
      <c r="K303" s="12" t="n"/>
      <c r="L303" s="12" t="n"/>
      <c r="M303" s="8" t="n"/>
      <c r="N303" s="8" t="n"/>
    </row>
    <row r="304">
      <c r="A304" s="8" t="n"/>
      <c r="B304" s="9" t="n"/>
      <c r="C304" s="10">
        <f>IF(B304="","",HYPERLINK("https://wa.me/"&amp;IF(LEN(SUBSTITUTE(SUBSTITUTE(SUBSTITUTE(SUBSTITUTE(SUBSTITUTE(SUBSTITUTE(B304,"(",""),")","")," ",""),"-",""),"+",""),".",""))&lt;=11,"55"&amp;SUBSTITUTE(SUBSTITUTE(SUBSTITUTE(SUBSTITUTE(SUBSTITUTE(SUBSTITUTE(B304,"(",""),")","")," ",""),"-",""),"+",""),".",""),SUBSTITUTE(SUBSTITUTE(SUBSTITUTE(SUBSTITUTE(SUBSTITUTE(SUBSTITUTE(B304,"(",""),")","")," ",""),"-",""),"+",""),".","")),"Abrir no WhatsApp"))</f>
        <v/>
      </c>
      <c r="D304" s="8" t="n"/>
      <c r="E304" s="8" t="n"/>
      <c r="F304" s="11" t="n"/>
      <c r="G304" s="8" t="n"/>
      <c r="H304" s="8" t="n"/>
      <c r="I304" s="12" t="n"/>
      <c r="J304" s="8">
        <f>IF(A304="","",IF(OR(H304="Ganho",H304="Perdido"),"Fechado",IF(I304="","Sem próximo passo",IF(I304&lt;TODAY(),"Atrasado",IF(I304=TODAY(),"Hoje","Em dia")))))</f>
        <v/>
      </c>
      <c r="K304" s="12" t="n"/>
      <c r="L304" s="12" t="n"/>
      <c r="M304" s="8" t="n"/>
      <c r="N304" s="8" t="n"/>
    </row>
    <row r="305">
      <c r="A305" s="8" t="n"/>
      <c r="B305" s="9" t="n"/>
      <c r="C305" s="10">
        <f>IF(B305="","",HYPERLINK("https://wa.me/"&amp;IF(LEN(SUBSTITUTE(SUBSTITUTE(SUBSTITUTE(SUBSTITUTE(SUBSTITUTE(SUBSTITUTE(B305,"(",""),")","")," ",""),"-",""),"+",""),".",""))&lt;=11,"55"&amp;SUBSTITUTE(SUBSTITUTE(SUBSTITUTE(SUBSTITUTE(SUBSTITUTE(SUBSTITUTE(B305,"(",""),")","")," ",""),"-",""),"+",""),".",""),SUBSTITUTE(SUBSTITUTE(SUBSTITUTE(SUBSTITUTE(SUBSTITUTE(SUBSTITUTE(B305,"(",""),")","")," ",""),"-",""),"+",""),".","")),"Abrir no WhatsApp"))</f>
        <v/>
      </c>
      <c r="D305" s="8" t="n"/>
      <c r="E305" s="8" t="n"/>
      <c r="F305" s="11" t="n"/>
      <c r="G305" s="8" t="n"/>
      <c r="H305" s="8" t="n"/>
      <c r="I305" s="12" t="n"/>
      <c r="J305" s="8">
        <f>IF(A305="","",IF(OR(H305="Ganho",H305="Perdido"),"Fechado",IF(I305="","Sem próximo passo",IF(I305&lt;TODAY(),"Atrasado",IF(I305=TODAY(),"Hoje","Em dia")))))</f>
        <v/>
      </c>
      <c r="K305" s="12" t="n"/>
      <c r="L305" s="12" t="n"/>
      <c r="M305" s="8" t="n"/>
      <c r="N305" s="8" t="n"/>
    </row>
    <row r="306">
      <c r="A306" s="8" t="n"/>
      <c r="B306" s="9" t="n"/>
      <c r="C306" s="10">
        <f>IF(B306="","",HYPERLINK("https://wa.me/"&amp;IF(LEN(SUBSTITUTE(SUBSTITUTE(SUBSTITUTE(SUBSTITUTE(SUBSTITUTE(SUBSTITUTE(B306,"(",""),")","")," ",""),"-",""),"+",""),".",""))&lt;=11,"55"&amp;SUBSTITUTE(SUBSTITUTE(SUBSTITUTE(SUBSTITUTE(SUBSTITUTE(SUBSTITUTE(B306,"(",""),")","")," ",""),"-",""),"+",""),".",""),SUBSTITUTE(SUBSTITUTE(SUBSTITUTE(SUBSTITUTE(SUBSTITUTE(SUBSTITUTE(B306,"(",""),")","")," ",""),"-",""),"+",""),".","")),"Abrir no WhatsApp"))</f>
        <v/>
      </c>
      <c r="D306" s="8" t="n"/>
      <c r="E306" s="8" t="n"/>
      <c r="F306" s="11" t="n"/>
      <c r="G306" s="8" t="n"/>
      <c r="H306" s="8" t="n"/>
      <c r="I306" s="12" t="n"/>
      <c r="J306" s="8">
        <f>IF(A306="","",IF(OR(H306="Ganho",H306="Perdido"),"Fechado",IF(I306="","Sem próximo passo",IF(I306&lt;TODAY(),"Atrasado",IF(I306=TODAY(),"Hoje","Em dia")))))</f>
        <v/>
      </c>
      <c r="K306" s="12" t="n"/>
      <c r="L306" s="12" t="n"/>
      <c r="M306" s="8" t="n"/>
      <c r="N306" s="8" t="n"/>
    </row>
    <row r="307">
      <c r="A307" s="8" t="n"/>
      <c r="B307" s="9" t="n"/>
      <c r="C307" s="10">
        <f>IF(B307="","",HYPERLINK("https://wa.me/"&amp;IF(LEN(SUBSTITUTE(SUBSTITUTE(SUBSTITUTE(SUBSTITUTE(SUBSTITUTE(SUBSTITUTE(B307,"(",""),")","")," ",""),"-",""),"+",""),".",""))&lt;=11,"55"&amp;SUBSTITUTE(SUBSTITUTE(SUBSTITUTE(SUBSTITUTE(SUBSTITUTE(SUBSTITUTE(B307,"(",""),")","")," ",""),"-",""),"+",""),".",""),SUBSTITUTE(SUBSTITUTE(SUBSTITUTE(SUBSTITUTE(SUBSTITUTE(SUBSTITUTE(B307,"(",""),")","")," ",""),"-",""),"+",""),".","")),"Abrir no WhatsApp"))</f>
        <v/>
      </c>
      <c r="D307" s="8" t="n"/>
      <c r="E307" s="8" t="n"/>
      <c r="F307" s="11" t="n"/>
      <c r="G307" s="8" t="n"/>
      <c r="H307" s="8" t="n"/>
      <c r="I307" s="12" t="n"/>
      <c r="J307" s="8">
        <f>IF(A307="","",IF(OR(H307="Ganho",H307="Perdido"),"Fechado",IF(I307="","Sem próximo passo",IF(I307&lt;TODAY(),"Atrasado",IF(I307=TODAY(),"Hoje","Em dia")))))</f>
        <v/>
      </c>
      <c r="K307" s="12" t="n"/>
      <c r="L307" s="12" t="n"/>
      <c r="M307" s="8" t="n"/>
      <c r="N307" s="8" t="n"/>
    </row>
    <row r="308">
      <c r="A308" s="8" t="n"/>
      <c r="B308" s="9" t="n"/>
      <c r="C308" s="10">
        <f>IF(B308="","",HYPERLINK("https://wa.me/"&amp;IF(LEN(SUBSTITUTE(SUBSTITUTE(SUBSTITUTE(SUBSTITUTE(SUBSTITUTE(SUBSTITUTE(B308,"(",""),")","")," ",""),"-",""),"+",""),".",""))&lt;=11,"55"&amp;SUBSTITUTE(SUBSTITUTE(SUBSTITUTE(SUBSTITUTE(SUBSTITUTE(SUBSTITUTE(B308,"(",""),")","")," ",""),"-",""),"+",""),".",""),SUBSTITUTE(SUBSTITUTE(SUBSTITUTE(SUBSTITUTE(SUBSTITUTE(SUBSTITUTE(B308,"(",""),")","")," ",""),"-",""),"+",""),".","")),"Abrir no WhatsApp"))</f>
        <v/>
      </c>
      <c r="D308" s="8" t="n"/>
      <c r="E308" s="8" t="n"/>
      <c r="F308" s="11" t="n"/>
      <c r="G308" s="8" t="n"/>
      <c r="H308" s="8" t="n"/>
      <c r="I308" s="12" t="n"/>
      <c r="J308" s="8">
        <f>IF(A308="","",IF(OR(H308="Ganho",H308="Perdido"),"Fechado",IF(I308="","Sem próximo passo",IF(I308&lt;TODAY(),"Atrasado",IF(I308=TODAY(),"Hoje","Em dia")))))</f>
        <v/>
      </c>
      <c r="K308" s="12" t="n"/>
      <c r="L308" s="12" t="n"/>
      <c r="M308" s="8" t="n"/>
      <c r="N308" s="8" t="n"/>
    </row>
    <row r="309">
      <c r="A309" s="8" t="n"/>
      <c r="B309" s="9" t="n"/>
      <c r="C309" s="10">
        <f>IF(B309="","",HYPERLINK("https://wa.me/"&amp;IF(LEN(SUBSTITUTE(SUBSTITUTE(SUBSTITUTE(SUBSTITUTE(SUBSTITUTE(SUBSTITUTE(B309,"(",""),")","")," ",""),"-",""),"+",""),".",""))&lt;=11,"55"&amp;SUBSTITUTE(SUBSTITUTE(SUBSTITUTE(SUBSTITUTE(SUBSTITUTE(SUBSTITUTE(B309,"(",""),")","")," ",""),"-",""),"+",""),".",""),SUBSTITUTE(SUBSTITUTE(SUBSTITUTE(SUBSTITUTE(SUBSTITUTE(SUBSTITUTE(B309,"(",""),")","")," ",""),"-",""),"+",""),".","")),"Abrir no WhatsApp"))</f>
        <v/>
      </c>
      <c r="D309" s="8" t="n"/>
      <c r="E309" s="8" t="n"/>
      <c r="F309" s="11" t="n"/>
      <c r="G309" s="8" t="n"/>
      <c r="H309" s="8" t="n"/>
      <c r="I309" s="12" t="n"/>
      <c r="J309" s="8">
        <f>IF(A309="","",IF(OR(H309="Ganho",H309="Perdido"),"Fechado",IF(I309="","Sem próximo passo",IF(I309&lt;TODAY(),"Atrasado",IF(I309=TODAY(),"Hoje","Em dia")))))</f>
        <v/>
      </c>
      <c r="K309" s="12" t="n"/>
      <c r="L309" s="12" t="n"/>
      <c r="M309" s="8" t="n"/>
      <c r="N309" s="8" t="n"/>
    </row>
    <row r="310">
      <c r="A310" s="8" t="n"/>
      <c r="B310" s="9" t="n"/>
      <c r="C310" s="10">
        <f>IF(B310="","",HYPERLINK("https://wa.me/"&amp;IF(LEN(SUBSTITUTE(SUBSTITUTE(SUBSTITUTE(SUBSTITUTE(SUBSTITUTE(SUBSTITUTE(B310,"(",""),")","")," ",""),"-",""),"+",""),".",""))&lt;=11,"55"&amp;SUBSTITUTE(SUBSTITUTE(SUBSTITUTE(SUBSTITUTE(SUBSTITUTE(SUBSTITUTE(B310,"(",""),")","")," ",""),"-",""),"+",""),".",""),SUBSTITUTE(SUBSTITUTE(SUBSTITUTE(SUBSTITUTE(SUBSTITUTE(SUBSTITUTE(B310,"(",""),")","")," ",""),"-",""),"+",""),".","")),"Abrir no WhatsApp"))</f>
        <v/>
      </c>
      <c r="D310" s="8" t="n"/>
      <c r="E310" s="8" t="n"/>
      <c r="F310" s="11" t="n"/>
      <c r="G310" s="8" t="n"/>
      <c r="H310" s="8" t="n"/>
      <c r="I310" s="12" t="n"/>
      <c r="J310" s="8">
        <f>IF(A310="","",IF(OR(H310="Ganho",H310="Perdido"),"Fechado",IF(I310="","Sem próximo passo",IF(I310&lt;TODAY(),"Atrasado",IF(I310=TODAY(),"Hoje","Em dia")))))</f>
        <v/>
      </c>
      <c r="K310" s="12" t="n"/>
      <c r="L310" s="12" t="n"/>
      <c r="M310" s="8" t="n"/>
      <c r="N310" s="8" t="n"/>
    </row>
    <row r="311">
      <c r="A311" s="8" t="n"/>
      <c r="B311" s="9" t="n"/>
      <c r="C311" s="10">
        <f>IF(B311="","",HYPERLINK("https://wa.me/"&amp;IF(LEN(SUBSTITUTE(SUBSTITUTE(SUBSTITUTE(SUBSTITUTE(SUBSTITUTE(SUBSTITUTE(B311,"(",""),")","")," ",""),"-",""),"+",""),".",""))&lt;=11,"55"&amp;SUBSTITUTE(SUBSTITUTE(SUBSTITUTE(SUBSTITUTE(SUBSTITUTE(SUBSTITUTE(B311,"(",""),")","")," ",""),"-",""),"+",""),".",""),SUBSTITUTE(SUBSTITUTE(SUBSTITUTE(SUBSTITUTE(SUBSTITUTE(SUBSTITUTE(B311,"(",""),")","")," ",""),"-",""),"+",""),".","")),"Abrir no WhatsApp"))</f>
        <v/>
      </c>
      <c r="D311" s="8" t="n"/>
      <c r="E311" s="8" t="n"/>
      <c r="F311" s="11" t="n"/>
      <c r="G311" s="8" t="n"/>
      <c r="H311" s="8" t="n"/>
      <c r="I311" s="12" t="n"/>
      <c r="J311" s="8">
        <f>IF(A311="","",IF(OR(H311="Ganho",H311="Perdido"),"Fechado",IF(I311="","Sem próximo passo",IF(I311&lt;TODAY(),"Atrasado",IF(I311=TODAY(),"Hoje","Em dia")))))</f>
        <v/>
      </c>
      <c r="K311" s="12" t="n"/>
      <c r="L311" s="12" t="n"/>
      <c r="M311" s="8" t="n"/>
      <c r="N311" s="8" t="n"/>
    </row>
    <row r="312">
      <c r="A312" s="8" t="n"/>
      <c r="B312" s="9" t="n"/>
      <c r="C312" s="10">
        <f>IF(B312="","",HYPERLINK("https://wa.me/"&amp;IF(LEN(SUBSTITUTE(SUBSTITUTE(SUBSTITUTE(SUBSTITUTE(SUBSTITUTE(SUBSTITUTE(B312,"(",""),")","")," ",""),"-",""),"+",""),".",""))&lt;=11,"55"&amp;SUBSTITUTE(SUBSTITUTE(SUBSTITUTE(SUBSTITUTE(SUBSTITUTE(SUBSTITUTE(B312,"(",""),")","")," ",""),"-",""),"+",""),".",""),SUBSTITUTE(SUBSTITUTE(SUBSTITUTE(SUBSTITUTE(SUBSTITUTE(SUBSTITUTE(B312,"(",""),")","")," ",""),"-",""),"+",""),".","")),"Abrir no WhatsApp"))</f>
        <v/>
      </c>
      <c r="D312" s="8" t="n"/>
      <c r="E312" s="8" t="n"/>
      <c r="F312" s="11" t="n"/>
      <c r="G312" s="8" t="n"/>
      <c r="H312" s="8" t="n"/>
      <c r="I312" s="12" t="n"/>
      <c r="J312" s="8">
        <f>IF(A312="","",IF(OR(H312="Ganho",H312="Perdido"),"Fechado",IF(I312="","Sem próximo passo",IF(I312&lt;TODAY(),"Atrasado",IF(I312=TODAY(),"Hoje","Em dia")))))</f>
        <v/>
      </c>
      <c r="K312" s="12" t="n"/>
      <c r="L312" s="12" t="n"/>
      <c r="M312" s="8" t="n"/>
      <c r="N312" s="8" t="n"/>
    </row>
    <row r="313">
      <c r="A313" s="8" t="n"/>
      <c r="B313" s="9" t="n"/>
      <c r="C313" s="10">
        <f>IF(B313="","",HYPERLINK("https://wa.me/"&amp;IF(LEN(SUBSTITUTE(SUBSTITUTE(SUBSTITUTE(SUBSTITUTE(SUBSTITUTE(SUBSTITUTE(B313,"(",""),")","")," ",""),"-",""),"+",""),".",""))&lt;=11,"55"&amp;SUBSTITUTE(SUBSTITUTE(SUBSTITUTE(SUBSTITUTE(SUBSTITUTE(SUBSTITUTE(B313,"(",""),")","")," ",""),"-",""),"+",""),".",""),SUBSTITUTE(SUBSTITUTE(SUBSTITUTE(SUBSTITUTE(SUBSTITUTE(SUBSTITUTE(B313,"(",""),")","")," ",""),"-",""),"+",""),".","")),"Abrir no WhatsApp"))</f>
        <v/>
      </c>
      <c r="D313" s="8" t="n"/>
      <c r="E313" s="8" t="n"/>
      <c r="F313" s="11" t="n"/>
      <c r="G313" s="8" t="n"/>
      <c r="H313" s="8" t="n"/>
      <c r="I313" s="12" t="n"/>
      <c r="J313" s="8">
        <f>IF(A313="","",IF(OR(H313="Ganho",H313="Perdido"),"Fechado",IF(I313="","Sem próximo passo",IF(I313&lt;TODAY(),"Atrasado",IF(I313=TODAY(),"Hoje","Em dia")))))</f>
        <v/>
      </c>
      <c r="K313" s="12" t="n"/>
      <c r="L313" s="12" t="n"/>
      <c r="M313" s="8" t="n"/>
      <c r="N313" s="8" t="n"/>
    </row>
    <row r="314">
      <c r="A314" s="8" t="n"/>
      <c r="B314" s="9" t="n"/>
      <c r="C314" s="10">
        <f>IF(B314="","",HYPERLINK("https://wa.me/"&amp;IF(LEN(SUBSTITUTE(SUBSTITUTE(SUBSTITUTE(SUBSTITUTE(SUBSTITUTE(SUBSTITUTE(B314,"(",""),")","")," ",""),"-",""),"+",""),".",""))&lt;=11,"55"&amp;SUBSTITUTE(SUBSTITUTE(SUBSTITUTE(SUBSTITUTE(SUBSTITUTE(SUBSTITUTE(B314,"(",""),")","")," ",""),"-",""),"+",""),".",""),SUBSTITUTE(SUBSTITUTE(SUBSTITUTE(SUBSTITUTE(SUBSTITUTE(SUBSTITUTE(B314,"(",""),")","")," ",""),"-",""),"+",""),".","")),"Abrir no WhatsApp"))</f>
        <v/>
      </c>
      <c r="D314" s="8" t="n"/>
      <c r="E314" s="8" t="n"/>
      <c r="F314" s="11" t="n"/>
      <c r="G314" s="8" t="n"/>
      <c r="H314" s="8" t="n"/>
      <c r="I314" s="12" t="n"/>
      <c r="J314" s="8">
        <f>IF(A314="","",IF(OR(H314="Ganho",H314="Perdido"),"Fechado",IF(I314="","Sem próximo passo",IF(I314&lt;TODAY(),"Atrasado",IF(I314=TODAY(),"Hoje","Em dia")))))</f>
        <v/>
      </c>
      <c r="K314" s="12" t="n"/>
      <c r="L314" s="12" t="n"/>
      <c r="M314" s="8" t="n"/>
      <c r="N314" s="8" t="n"/>
    </row>
    <row r="315">
      <c r="A315" s="8" t="n"/>
      <c r="B315" s="9" t="n"/>
      <c r="C315" s="10">
        <f>IF(B315="","",HYPERLINK("https://wa.me/"&amp;IF(LEN(SUBSTITUTE(SUBSTITUTE(SUBSTITUTE(SUBSTITUTE(SUBSTITUTE(SUBSTITUTE(B315,"(",""),")","")," ",""),"-",""),"+",""),".",""))&lt;=11,"55"&amp;SUBSTITUTE(SUBSTITUTE(SUBSTITUTE(SUBSTITUTE(SUBSTITUTE(SUBSTITUTE(B315,"(",""),")","")," ",""),"-",""),"+",""),".",""),SUBSTITUTE(SUBSTITUTE(SUBSTITUTE(SUBSTITUTE(SUBSTITUTE(SUBSTITUTE(B315,"(",""),")","")," ",""),"-",""),"+",""),".","")),"Abrir no WhatsApp"))</f>
        <v/>
      </c>
      <c r="D315" s="8" t="n"/>
      <c r="E315" s="8" t="n"/>
      <c r="F315" s="11" t="n"/>
      <c r="G315" s="8" t="n"/>
      <c r="H315" s="8" t="n"/>
      <c r="I315" s="12" t="n"/>
      <c r="J315" s="8">
        <f>IF(A315="","",IF(OR(H315="Ganho",H315="Perdido"),"Fechado",IF(I315="","Sem próximo passo",IF(I315&lt;TODAY(),"Atrasado",IF(I315=TODAY(),"Hoje","Em dia")))))</f>
        <v/>
      </c>
      <c r="K315" s="12" t="n"/>
      <c r="L315" s="12" t="n"/>
      <c r="M315" s="8" t="n"/>
      <c r="N315" s="8" t="n"/>
    </row>
    <row r="316">
      <c r="A316" s="8" t="n"/>
      <c r="B316" s="9" t="n"/>
      <c r="C316" s="10">
        <f>IF(B316="","",HYPERLINK("https://wa.me/"&amp;IF(LEN(SUBSTITUTE(SUBSTITUTE(SUBSTITUTE(SUBSTITUTE(SUBSTITUTE(SUBSTITUTE(B316,"(",""),")","")," ",""),"-",""),"+",""),".",""))&lt;=11,"55"&amp;SUBSTITUTE(SUBSTITUTE(SUBSTITUTE(SUBSTITUTE(SUBSTITUTE(SUBSTITUTE(B316,"(",""),")","")," ",""),"-",""),"+",""),".",""),SUBSTITUTE(SUBSTITUTE(SUBSTITUTE(SUBSTITUTE(SUBSTITUTE(SUBSTITUTE(B316,"(",""),")","")," ",""),"-",""),"+",""),".","")),"Abrir no WhatsApp"))</f>
        <v/>
      </c>
      <c r="D316" s="8" t="n"/>
      <c r="E316" s="8" t="n"/>
      <c r="F316" s="11" t="n"/>
      <c r="G316" s="8" t="n"/>
      <c r="H316" s="8" t="n"/>
      <c r="I316" s="12" t="n"/>
      <c r="J316" s="8">
        <f>IF(A316="","",IF(OR(H316="Ganho",H316="Perdido"),"Fechado",IF(I316="","Sem próximo passo",IF(I316&lt;TODAY(),"Atrasado",IF(I316=TODAY(),"Hoje","Em dia")))))</f>
        <v/>
      </c>
      <c r="K316" s="12" t="n"/>
      <c r="L316" s="12" t="n"/>
      <c r="M316" s="8" t="n"/>
      <c r="N316" s="8" t="n"/>
    </row>
    <row r="317">
      <c r="A317" s="8" t="n"/>
      <c r="B317" s="9" t="n"/>
      <c r="C317" s="10">
        <f>IF(B317="","",HYPERLINK("https://wa.me/"&amp;IF(LEN(SUBSTITUTE(SUBSTITUTE(SUBSTITUTE(SUBSTITUTE(SUBSTITUTE(SUBSTITUTE(B317,"(",""),")","")," ",""),"-",""),"+",""),".",""))&lt;=11,"55"&amp;SUBSTITUTE(SUBSTITUTE(SUBSTITUTE(SUBSTITUTE(SUBSTITUTE(SUBSTITUTE(B317,"(",""),")","")," ",""),"-",""),"+",""),".",""),SUBSTITUTE(SUBSTITUTE(SUBSTITUTE(SUBSTITUTE(SUBSTITUTE(SUBSTITUTE(B317,"(",""),")","")," ",""),"-",""),"+",""),".","")),"Abrir no WhatsApp"))</f>
        <v/>
      </c>
      <c r="D317" s="8" t="n"/>
      <c r="E317" s="8" t="n"/>
      <c r="F317" s="11" t="n"/>
      <c r="G317" s="8" t="n"/>
      <c r="H317" s="8" t="n"/>
      <c r="I317" s="12" t="n"/>
      <c r="J317" s="8">
        <f>IF(A317="","",IF(OR(H317="Ganho",H317="Perdido"),"Fechado",IF(I317="","Sem próximo passo",IF(I317&lt;TODAY(),"Atrasado",IF(I317=TODAY(),"Hoje","Em dia")))))</f>
        <v/>
      </c>
      <c r="K317" s="12" t="n"/>
      <c r="L317" s="12" t="n"/>
      <c r="M317" s="8" t="n"/>
      <c r="N317" s="8" t="n"/>
    </row>
    <row r="318">
      <c r="A318" s="8" t="n"/>
      <c r="B318" s="9" t="n"/>
      <c r="C318" s="10">
        <f>IF(B318="","",HYPERLINK("https://wa.me/"&amp;IF(LEN(SUBSTITUTE(SUBSTITUTE(SUBSTITUTE(SUBSTITUTE(SUBSTITUTE(SUBSTITUTE(B318,"(",""),")","")," ",""),"-",""),"+",""),".",""))&lt;=11,"55"&amp;SUBSTITUTE(SUBSTITUTE(SUBSTITUTE(SUBSTITUTE(SUBSTITUTE(SUBSTITUTE(B318,"(",""),")","")," ",""),"-",""),"+",""),".",""),SUBSTITUTE(SUBSTITUTE(SUBSTITUTE(SUBSTITUTE(SUBSTITUTE(SUBSTITUTE(B318,"(",""),")","")," ",""),"-",""),"+",""),".","")),"Abrir no WhatsApp"))</f>
        <v/>
      </c>
      <c r="D318" s="8" t="n"/>
      <c r="E318" s="8" t="n"/>
      <c r="F318" s="11" t="n"/>
      <c r="G318" s="8" t="n"/>
      <c r="H318" s="8" t="n"/>
      <c r="I318" s="12" t="n"/>
      <c r="J318" s="8">
        <f>IF(A318="","",IF(OR(H318="Ganho",H318="Perdido"),"Fechado",IF(I318="","Sem próximo passo",IF(I318&lt;TODAY(),"Atrasado",IF(I318=TODAY(),"Hoje","Em dia")))))</f>
        <v/>
      </c>
      <c r="K318" s="12" t="n"/>
      <c r="L318" s="12" t="n"/>
      <c r="M318" s="8" t="n"/>
      <c r="N318" s="8" t="n"/>
    </row>
    <row r="319">
      <c r="A319" s="8" t="n"/>
      <c r="B319" s="9" t="n"/>
      <c r="C319" s="10">
        <f>IF(B319="","",HYPERLINK("https://wa.me/"&amp;IF(LEN(SUBSTITUTE(SUBSTITUTE(SUBSTITUTE(SUBSTITUTE(SUBSTITUTE(SUBSTITUTE(B319,"(",""),")","")," ",""),"-",""),"+",""),".",""))&lt;=11,"55"&amp;SUBSTITUTE(SUBSTITUTE(SUBSTITUTE(SUBSTITUTE(SUBSTITUTE(SUBSTITUTE(B319,"(",""),")","")," ",""),"-",""),"+",""),".",""),SUBSTITUTE(SUBSTITUTE(SUBSTITUTE(SUBSTITUTE(SUBSTITUTE(SUBSTITUTE(B319,"(",""),")","")," ",""),"-",""),"+",""),".","")),"Abrir no WhatsApp"))</f>
        <v/>
      </c>
      <c r="D319" s="8" t="n"/>
      <c r="E319" s="8" t="n"/>
      <c r="F319" s="11" t="n"/>
      <c r="G319" s="8" t="n"/>
      <c r="H319" s="8" t="n"/>
      <c r="I319" s="12" t="n"/>
      <c r="J319" s="8">
        <f>IF(A319="","",IF(OR(H319="Ganho",H319="Perdido"),"Fechado",IF(I319="","Sem próximo passo",IF(I319&lt;TODAY(),"Atrasado",IF(I319=TODAY(),"Hoje","Em dia")))))</f>
        <v/>
      </c>
      <c r="K319" s="12" t="n"/>
      <c r="L319" s="12" t="n"/>
      <c r="M319" s="8" t="n"/>
      <c r="N319" s="8" t="n"/>
    </row>
    <row r="320">
      <c r="A320" s="8" t="n"/>
      <c r="B320" s="9" t="n"/>
      <c r="C320" s="10">
        <f>IF(B320="","",HYPERLINK("https://wa.me/"&amp;IF(LEN(SUBSTITUTE(SUBSTITUTE(SUBSTITUTE(SUBSTITUTE(SUBSTITUTE(SUBSTITUTE(B320,"(",""),")","")," ",""),"-",""),"+",""),".",""))&lt;=11,"55"&amp;SUBSTITUTE(SUBSTITUTE(SUBSTITUTE(SUBSTITUTE(SUBSTITUTE(SUBSTITUTE(B320,"(",""),")","")," ",""),"-",""),"+",""),".",""),SUBSTITUTE(SUBSTITUTE(SUBSTITUTE(SUBSTITUTE(SUBSTITUTE(SUBSTITUTE(B320,"(",""),")","")," ",""),"-",""),"+",""),".","")),"Abrir no WhatsApp"))</f>
        <v/>
      </c>
      <c r="D320" s="8" t="n"/>
      <c r="E320" s="8" t="n"/>
      <c r="F320" s="11" t="n"/>
      <c r="G320" s="8" t="n"/>
      <c r="H320" s="8" t="n"/>
      <c r="I320" s="12" t="n"/>
      <c r="J320" s="8">
        <f>IF(A320="","",IF(OR(H320="Ganho",H320="Perdido"),"Fechado",IF(I320="","Sem próximo passo",IF(I320&lt;TODAY(),"Atrasado",IF(I320=TODAY(),"Hoje","Em dia")))))</f>
        <v/>
      </c>
      <c r="K320" s="12" t="n"/>
      <c r="L320" s="12" t="n"/>
      <c r="M320" s="8" t="n"/>
      <c r="N320" s="8" t="n"/>
    </row>
    <row r="321">
      <c r="A321" s="8" t="n"/>
      <c r="B321" s="9" t="n"/>
      <c r="C321" s="10">
        <f>IF(B321="","",HYPERLINK("https://wa.me/"&amp;IF(LEN(SUBSTITUTE(SUBSTITUTE(SUBSTITUTE(SUBSTITUTE(SUBSTITUTE(SUBSTITUTE(B321,"(",""),")","")," ",""),"-",""),"+",""),".",""))&lt;=11,"55"&amp;SUBSTITUTE(SUBSTITUTE(SUBSTITUTE(SUBSTITUTE(SUBSTITUTE(SUBSTITUTE(B321,"(",""),")","")," ",""),"-",""),"+",""),".",""),SUBSTITUTE(SUBSTITUTE(SUBSTITUTE(SUBSTITUTE(SUBSTITUTE(SUBSTITUTE(B321,"(",""),")","")," ",""),"-",""),"+",""),".","")),"Abrir no WhatsApp"))</f>
        <v/>
      </c>
      <c r="D321" s="8" t="n"/>
      <c r="E321" s="8" t="n"/>
      <c r="F321" s="11" t="n"/>
      <c r="G321" s="8" t="n"/>
      <c r="H321" s="8" t="n"/>
      <c r="I321" s="12" t="n"/>
      <c r="J321" s="8">
        <f>IF(A321="","",IF(OR(H321="Ganho",H321="Perdido"),"Fechado",IF(I321="","Sem próximo passo",IF(I321&lt;TODAY(),"Atrasado",IF(I321=TODAY(),"Hoje","Em dia")))))</f>
        <v/>
      </c>
      <c r="K321" s="12" t="n"/>
      <c r="L321" s="12" t="n"/>
      <c r="M321" s="8" t="n"/>
      <c r="N321" s="8" t="n"/>
    </row>
    <row r="322">
      <c r="A322" s="8" t="n"/>
      <c r="B322" s="9" t="n"/>
      <c r="C322" s="10">
        <f>IF(B322="","",HYPERLINK("https://wa.me/"&amp;IF(LEN(SUBSTITUTE(SUBSTITUTE(SUBSTITUTE(SUBSTITUTE(SUBSTITUTE(SUBSTITUTE(B322,"(",""),")","")," ",""),"-",""),"+",""),".",""))&lt;=11,"55"&amp;SUBSTITUTE(SUBSTITUTE(SUBSTITUTE(SUBSTITUTE(SUBSTITUTE(SUBSTITUTE(B322,"(",""),")","")," ",""),"-",""),"+",""),".",""),SUBSTITUTE(SUBSTITUTE(SUBSTITUTE(SUBSTITUTE(SUBSTITUTE(SUBSTITUTE(B322,"(",""),")","")," ",""),"-",""),"+",""),".","")),"Abrir no WhatsApp"))</f>
        <v/>
      </c>
      <c r="D322" s="8" t="n"/>
      <c r="E322" s="8" t="n"/>
      <c r="F322" s="11" t="n"/>
      <c r="G322" s="8" t="n"/>
      <c r="H322" s="8" t="n"/>
      <c r="I322" s="12" t="n"/>
      <c r="J322" s="8">
        <f>IF(A322="","",IF(OR(H322="Ganho",H322="Perdido"),"Fechado",IF(I322="","Sem próximo passo",IF(I322&lt;TODAY(),"Atrasado",IF(I322=TODAY(),"Hoje","Em dia")))))</f>
        <v/>
      </c>
      <c r="K322" s="12" t="n"/>
      <c r="L322" s="12" t="n"/>
      <c r="M322" s="8" t="n"/>
      <c r="N322" s="8" t="n"/>
    </row>
    <row r="323">
      <c r="A323" s="8" t="n"/>
      <c r="B323" s="9" t="n"/>
      <c r="C323" s="10">
        <f>IF(B323="","",HYPERLINK("https://wa.me/"&amp;IF(LEN(SUBSTITUTE(SUBSTITUTE(SUBSTITUTE(SUBSTITUTE(SUBSTITUTE(SUBSTITUTE(B323,"(",""),")","")," ",""),"-",""),"+",""),".",""))&lt;=11,"55"&amp;SUBSTITUTE(SUBSTITUTE(SUBSTITUTE(SUBSTITUTE(SUBSTITUTE(SUBSTITUTE(B323,"(",""),")","")," ",""),"-",""),"+",""),".",""),SUBSTITUTE(SUBSTITUTE(SUBSTITUTE(SUBSTITUTE(SUBSTITUTE(SUBSTITUTE(B323,"(",""),")","")," ",""),"-",""),"+",""),".","")),"Abrir no WhatsApp"))</f>
        <v/>
      </c>
      <c r="D323" s="8" t="n"/>
      <c r="E323" s="8" t="n"/>
      <c r="F323" s="11" t="n"/>
      <c r="G323" s="8" t="n"/>
      <c r="H323" s="8" t="n"/>
      <c r="I323" s="12" t="n"/>
      <c r="J323" s="8">
        <f>IF(A323="","",IF(OR(H323="Ganho",H323="Perdido"),"Fechado",IF(I323="","Sem próximo passo",IF(I323&lt;TODAY(),"Atrasado",IF(I323=TODAY(),"Hoje","Em dia")))))</f>
        <v/>
      </c>
      <c r="K323" s="12" t="n"/>
      <c r="L323" s="12" t="n"/>
      <c r="M323" s="8" t="n"/>
      <c r="N323" s="8" t="n"/>
    </row>
    <row r="324">
      <c r="A324" s="8" t="n"/>
      <c r="B324" s="9" t="n"/>
      <c r="C324" s="10">
        <f>IF(B324="","",HYPERLINK("https://wa.me/"&amp;IF(LEN(SUBSTITUTE(SUBSTITUTE(SUBSTITUTE(SUBSTITUTE(SUBSTITUTE(SUBSTITUTE(B324,"(",""),")","")," ",""),"-",""),"+",""),".",""))&lt;=11,"55"&amp;SUBSTITUTE(SUBSTITUTE(SUBSTITUTE(SUBSTITUTE(SUBSTITUTE(SUBSTITUTE(B324,"(",""),")","")," ",""),"-",""),"+",""),".",""),SUBSTITUTE(SUBSTITUTE(SUBSTITUTE(SUBSTITUTE(SUBSTITUTE(SUBSTITUTE(B324,"(",""),")","")," ",""),"-",""),"+",""),".","")),"Abrir no WhatsApp"))</f>
        <v/>
      </c>
      <c r="D324" s="8" t="n"/>
      <c r="E324" s="8" t="n"/>
      <c r="F324" s="11" t="n"/>
      <c r="G324" s="8" t="n"/>
      <c r="H324" s="8" t="n"/>
      <c r="I324" s="12" t="n"/>
      <c r="J324" s="8">
        <f>IF(A324="","",IF(OR(H324="Ganho",H324="Perdido"),"Fechado",IF(I324="","Sem próximo passo",IF(I324&lt;TODAY(),"Atrasado",IF(I324=TODAY(),"Hoje","Em dia")))))</f>
        <v/>
      </c>
      <c r="K324" s="12" t="n"/>
      <c r="L324" s="12" t="n"/>
      <c r="M324" s="8" t="n"/>
      <c r="N324" s="8" t="n"/>
    </row>
    <row r="325">
      <c r="A325" s="8" t="n"/>
      <c r="B325" s="9" t="n"/>
      <c r="C325" s="10">
        <f>IF(B325="","",HYPERLINK("https://wa.me/"&amp;IF(LEN(SUBSTITUTE(SUBSTITUTE(SUBSTITUTE(SUBSTITUTE(SUBSTITUTE(SUBSTITUTE(B325,"(",""),")","")," ",""),"-",""),"+",""),".",""))&lt;=11,"55"&amp;SUBSTITUTE(SUBSTITUTE(SUBSTITUTE(SUBSTITUTE(SUBSTITUTE(SUBSTITUTE(B325,"(",""),")","")," ",""),"-",""),"+",""),".",""),SUBSTITUTE(SUBSTITUTE(SUBSTITUTE(SUBSTITUTE(SUBSTITUTE(SUBSTITUTE(B325,"(",""),")","")," ",""),"-",""),"+",""),".","")),"Abrir no WhatsApp"))</f>
        <v/>
      </c>
      <c r="D325" s="8" t="n"/>
      <c r="E325" s="8" t="n"/>
      <c r="F325" s="11" t="n"/>
      <c r="G325" s="8" t="n"/>
      <c r="H325" s="8" t="n"/>
      <c r="I325" s="12" t="n"/>
      <c r="J325" s="8">
        <f>IF(A325="","",IF(OR(H325="Ganho",H325="Perdido"),"Fechado",IF(I325="","Sem próximo passo",IF(I325&lt;TODAY(),"Atrasado",IF(I325=TODAY(),"Hoje","Em dia")))))</f>
        <v/>
      </c>
      <c r="K325" s="12" t="n"/>
      <c r="L325" s="12" t="n"/>
      <c r="M325" s="8" t="n"/>
      <c r="N325" s="8" t="n"/>
    </row>
    <row r="326">
      <c r="A326" s="8" t="n"/>
      <c r="B326" s="9" t="n"/>
      <c r="C326" s="10">
        <f>IF(B326="","",HYPERLINK("https://wa.me/"&amp;IF(LEN(SUBSTITUTE(SUBSTITUTE(SUBSTITUTE(SUBSTITUTE(SUBSTITUTE(SUBSTITUTE(B326,"(",""),")","")," ",""),"-",""),"+",""),".",""))&lt;=11,"55"&amp;SUBSTITUTE(SUBSTITUTE(SUBSTITUTE(SUBSTITUTE(SUBSTITUTE(SUBSTITUTE(B326,"(",""),")","")," ",""),"-",""),"+",""),".",""),SUBSTITUTE(SUBSTITUTE(SUBSTITUTE(SUBSTITUTE(SUBSTITUTE(SUBSTITUTE(B326,"(",""),")","")," ",""),"-",""),"+",""),".","")),"Abrir no WhatsApp"))</f>
        <v/>
      </c>
      <c r="D326" s="8" t="n"/>
      <c r="E326" s="8" t="n"/>
      <c r="F326" s="11" t="n"/>
      <c r="G326" s="8" t="n"/>
      <c r="H326" s="8" t="n"/>
      <c r="I326" s="12" t="n"/>
      <c r="J326" s="8">
        <f>IF(A326="","",IF(OR(H326="Ganho",H326="Perdido"),"Fechado",IF(I326="","Sem próximo passo",IF(I326&lt;TODAY(),"Atrasado",IF(I326=TODAY(),"Hoje","Em dia")))))</f>
        <v/>
      </c>
      <c r="K326" s="12" t="n"/>
      <c r="L326" s="12" t="n"/>
      <c r="M326" s="8" t="n"/>
      <c r="N326" s="8" t="n"/>
    </row>
    <row r="327">
      <c r="A327" s="8" t="n"/>
      <c r="B327" s="9" t="n"/>
      <c r="C327" s="10">
        <f>IF(B327="","",HYPERLINK("https://wa.me/"&amp;IF(LEN(SUBSTITUTE(SUBSTITUTE(SUBSTITUTE(SUBSTITUTE(SUBSTITUTE(SUBSTITUTE(B327,"(",""),")","")," ",""),"-",""),"+",""),".",""))&lt;=11,"55"&amp;SUBSTITUTE(SUBSTITUTE(SUBSTITUTE(SUBSTITUTE(SUBSTITUTE(SUBSTITUTE(B327,"(",""),")","")," ",""),"-",""),"+",""),".",""),SUBSTITUTE(SUBSTITUTE(SUBSTITUTE(SUBSTITUTE(SUBSTITUTE(SUBSTITUTE(B327,"(",""),")","")," ",""),"-",""),"+",""),".","")),"Abrir no WhatsApp"))</f>
        <v/>
      </c>
      <c r="D327" s="8" t="n"/>
      <c r="E327" s="8" t="n"/>
      <c r="F327" s="11" t="n"/>
      <c r="G327" s="8" t="n"/>
      <c r="H327" s="8" t="n"/>
      <c r="I327" s="12" t="n"/>
      <c r="J327" s="8">
        <f>IF(A327="","",IF(OR(H327="Ganho",H327="Perdido"),"Fechado",IF(I327="","Sem próximo passo",IF(I327&lt;TODAY(),"Atrasado",IF(I327=TODAY(),"Hoje","Em dia")))))</f>
        <v/>
      </c>
      <c r="K327" s="12" t="n"/>
      <c r="L327" s="12" t="n"/>
      <c r="M327" s="8" t="n"/>
      <c r="N327" s="8" t="n"/>
    </row>
    <row r="328">
      <c r="A328" s="8" t="n"/>
      <c r="B328" s="9" t="n"/>
      <c r="C328" s="10">
        <f>IF(B328="","",HYPERLINK("https://wa.me/"&amp;IF(LEN(SUBSTITUTE(SUBSTITUTE(SUBSTITUTE(SUBSTITUTE(SUBSTITUTE(SUBSTITUTE(B328,"(",""),")","")," ",""),"-",""),"+",""),".",""))&lt;=11,"55"&amp;SUBSTITUTE(SUBSTITUTE(SUBSTITUTE(SUBSTITUTE(SUBSTITUTE(SUBSTITUTE(B328,"(",""),")","")," ",""),"-",""),"+",""),".",""),SUBSTITUTE(SUBSTITUTE(SUBSTITUTE(SUBSTITUTE(SUBSTITUTE(SUBSTITUTE(B328,"(",""),")","")," ",""),"-",""),"+",""),".","")),"Abrir no WhatsApp"))</f>
        <v/>
      </c>
      <c r="D328" s="8" t="n"/>
      <c r="E328" s="8" t="n"/>
      <c r="F328" s="11" t="n"/>
      <c r="G328" s="8" t="n"/>
      <c r="H328" s="8" t="n"/>
      <c r="I328" s="12" t="n"/>
      <c r="J328" s="8">
        <f>IF(A328="","",IF(OR(H328="Ganho",H328="Perdido"),"Fechado",IF(I328="","Sem próximo passo",IF(I328&lt;TODAY(),"Atrasado",IF(I328=TODAY(),"Hoje","Em dia")))))</f>
        <v/>
      </c>
      <c r="K328" s="12" t="n"/>
      <c r="L328" s="12" t="n"/>
      <c r="M328" s="8" t="n"/>
      <c r="N328" s="8" t="n"/>
    </row>
    <row r="329">
      <c r="A329" s="8" t="n"/>
      <c r="B329" s="9" t="n"/>
      <c r="C329" s="10">
        <f>IF(B329="","",HYPERLINK("https://wa.me/"&amp;IF(LEN(SUBSTITUTE(SUBSTITUTE(SUBSTITUTE(SUBSTITUTE(SUBSTITUTE(SUBSTITUTE(B329,"(",""),")","")," ",""),"-",""),"+",""),".",""))&lt;=11,"55"&amp;SUBSTITUTE(SUBSTITUTE(SUBSTITUTE(SUBSTITUTE(SUBSTITUTE(SUBSTITUTE(B329,"(",""),")","")," ",""),"-",""),"+",""),".",""),SUBSTITUTE(SUBSTITUTE(SUBSTITUTE(SUBSTITUTE(SUBSTITUTE(SUBSTITUTE(B329,"(",""),")","")," ",""),"-",""),"+",""),".","")),"Abrir no WhatsApp"))</f>
        <v/>
      </c>
      <c r="D329" s="8" t="n"/>
      <c r="E329" s="8" t="n"/>
      <c r="F329" s="11" t="n"/>
      <c r="G329" s="8" t="n"/>
      <c r="H329" s="8" t="n"/>
      <c r="I329" s="12" t="n"/>
      <c r="J329" s="8">
        <f>IF(A329="","",IF(OR(H329="Ganho",H329="Perdido"),"Fechado",IF(I329="","Sem próximo passo",IF(I329&lt;TODAY(),"Atrasado",IF(I329=TODAY(),"Hoje","Em dia")))))</f>
        <v/>
      </c>
      <c r="K329" s="12" t="n"/>
      <c r="L329" s="12" t="n"/>
      <c r="M329" s="8" t="n"/>
      <c r="N329" s="8" t="n"/>
    </row>
    <row r="330">
      <c r="A330" s="8" t="n"/>
      <c r="B330" s="9" t="n"/>
      <c r="C330" s="10">
        <f>IF(B330="","",HYPERLINK("https://wa.me/"&amp;IF(LEN(SUBSTITUTE(SUBSTITUTE(SUBSTITUTE(SUBSTITUTE(SUBSTITUTE(SUBSTITUTE(B330,"(",""),")","")," ",""),"-",""),"+",""),".",""))&lt;=11,"55"&amp;SUBSTITUTE(SUBSTITUTE(SUBSTITUTE(SUBSTITUTE(SUBSTITUTE(SUBSTITUTE(B330,"(",""),")","")," ",""),"-",""),"+",""),".",""),SUBSTITUTE(SUBSTITUTE(SUBSTITUTE(SUBSTITUTE(SUBSTITUTE(SUBSTITUTE(B330,"(",""),")","")," ",""),"-",""),"+",""),".","")),"Abrir no WhatsApp"))</f>
        <v/>
      </c>
      <c r="D330" s="8" t="n"/>
      <c r="E330" s="8" t="n"/>
      <c r="F330" s="11" t="n"/>
      <c r="G330" s="8" t="n"/>
      <c r="H330" s="8" t="n"/>
      <c r="I330" s="12" t="n"/>
      <c r="J330" s="8">
        <f>IF(A330="","",IF(OR(H330="Ganho",H330="Perdido"),"Fechado",IF(I330="","Sem próximo passo",IF(I330&lt;TODAY(),"Atrasado",IF(I330=TODAY(),"Hoje","Em dia")))))</f>
        <v/>
      </c>
      <c r="K330" s="12" t="n"/>
      <c r="L330" s="12" t="n"/>
      <c r="M330" s="8" t="n"/>
      <c r="N330" s="8" t="n"/>
    </row>
    <row r="331">
      <c r="A331" s="8" t="n"/>
      <c r="B331" s="9" t="n"/>
      <c r="C331" s="10">
        <f>IF(B331="","",HYPERLINK("https://wa.me/"&amp;IF(LEN(SUBSTITUTE(SUBSTITUTE(SUBSTITUTE(SUBSTITUTE(SUBSTITUTE(SUBSTITUTE(B331,"(",""),")","")," ",""),"-",""),"+",""),".",""))&lt;=11,"55"&amp;SUBSTITUTE(SUBSTITUTE(SUBSTITUTE(SUBSTITUTE(SUBSTITUTE(SUBSTITUTE(B331,"(",""),")","")," ",""),"-",""),"+",""),".",""),SUBSTITUTE(SUBSTITUTE(SUBSTITUTE(SUBSTITUTE(SUBSTITUTE(SUBSTITUTE(B331,"(",""),")","")," ",""),"-",""),"+",""),".","")),"Abrir no WhatsApp"))</f>
        <v/>
      </c>
      <c r="D331" s="8" t="n"/>
      <c r="E331" s="8" t="n"/>
      <c r="F331" s="11" t="n"/>
      <c r="G331" s="8" t="n"/>
      <c r="H331" s="8" t="n"/>
      <c r="I331" s="12" t="n"/>
      <c r="J331" s="8">
        <f>IF(A331="","",IF(OR(H331="Ganho",H331="Perdido"),"Fechado",IF(I331="","Sem próximo passo",IF(I331&lt;TODAY(),"Atrasado",IF(I331=TODAY(),"Hoje","Em dia")))))</f>
        <v/>
      </c>
      <c r="K331" s="12" t="n"/>
      <c r="L331" s="12" t="n"/>
      <c r="M331" s="8" t="n"/>
      <c r="N331" s="8" t="n"/>
    </row>
    <row r="332">
      <c r="A332" s="8" t="n"/>
      <c r="B332" s="9" t="n"/>
      <c r="C332" s="10">
        <f>IF(B332="","",HYPERLINK("https://wa.me/"&amp;IF(LEN(SUBSTITUTE(SUBSTITUTE(SUBSTITUTE(SUBSTITUTE(SUBSTITUTE(SUBSTITUTE(B332,"(",""),")","")," ",""),"-",""),"+",""),".",""))&lt;=11,"55"&amp;SUBSTITUTE(SUBSTITUTE(SUBSTITUTE(SUBSTITUTE(SUBSTITUTE(SUBSTITUTE(B332,"(",""),")","")," ",""),"-",""),"+",""),".",""),SUBSTITUTE(SUBSTITUTE(SUBSTITUTE(SUBSTITUTE(SUBSTITUTE(SUBSTITUTE(B332,"(",""),")","")," ",""),"-",""),"+",""),".","")),"Abrir no WhatsApp"))</f>
        <v/>
      </c>
      <c r="D332" s="8" t="n"/>
      <c r="E332" s="8" t="n"/>
      <c r="F332" s="11" t="n"/>
      <c r="G332" s="8" t="n"/>
      <c r="H332" s="8" t="n"/>
      <c r="I332" s="12" t="n"/>
      <c r="J332" s="8">
        <f>IF(A332="","",IF(OR(H332="Ganho",H332="Perdido"),"Fechado",IF(I332="","Sem próximo passo",IF(I332&lt;TODAY(),"Atrasado",IF(I332=TODAY(),"Hoje","Em dia")))))</f>
        <v/>
      </c>
      <c r="K332" s="12" t="n"/>
      <c r="L332" s="12" t="n"/>
      <c r="M332" s="8" t="n"/>
      <c r="N332" s="8" t="n"/>
    </row>
    <row r="333">
      <c r="A333" s="8" t="n"/>
      <c r="B333" s="9" t="n"/>
      <c r="C333" s="10">
        <f>IF(B333="","",HYPERLINK("https://wa.me/"&amp;IF(LEN(SUBSTITUTE(SUBSTITUTE(SUBSTITUTE(SUBSTITUTE(SUBSTITUTE(SUBSTITUTE(B333,"(",""),")","")," ",""),"-",""),"+",""),".",""))&lt;=11,"55"&amp;SUBSTITUTE(SUBSTITUTE(SUBSTITUTE(SUBSTITUTE(SUBSTITUTE(SUBSTITUTE(B333,"(",""),")","")," ",""),"-",""),"+",""),".",""),SUBSTITUTE(SUBSTITUTE(SUBSTITUTE(SUBSTITUTE(SUBSTITUTE(SUBSTITUTE(B333,"(",""),")","")," ",""),"-",""),"+",""),".","")),"Abrir no WhatsApp"))</f>
        <v/>
      </c>
      <c r="D333" s="8" t="n"/>
      <c r="E333" s="8" t="n"/>
      <c r="F333" s="11" t="n"/>
      <c r="G333" s="8" t="n"/>
      <c r="H333" s="8" t="n"/>
      <c r="I333" s="12" t="n"/>
      <c r="J333" s="8">
        <f>IF(A333="","",IF(OR(H333="Ganho",H333="Perdido"),"Fechado",IF(I333="","Sem próximo passo",IF(I333&lt;TODAY(),"Atrasado",IF(I333=TODAY(),"Hoje","Em dia")))))</f>
        <v/>
      </c>
      <c r="K333" s="12" t="n"/>
      <c r="L333" s="12" t="n"/>
      <c r="M333" s="8" t="n"/>
      <c r="N333" s="8" t="n"/>
    </row>
    <row r="334">
      <c r="A334" s="8" t="n"/>
      <c r="B334" s="9" t="n"/>
      <c r="C334" s="10">
        <f>IF(B334="","",HYPERLINK("https://wa.me/"&amp;IF(LEN(SUBSTITUTE(SUBSTITUTE(SUBSTITUTE(SUBSTITUTE(SUBSTITUTE(SUBSTITUTE(B334,"(",""),")","")," ",""),"-",""),"+",""),".",""))&lt;=11,"55"&amp;SUBSTITUTE(SUBSTITUTE(SUBSTITUTE(SUBSTITUTE(SUBSTITUTE(SUBSTITUTE(B334,"(",""),")","")," ",""),"-",""),"+",""),".",""),SUBSTITUTE(SUBSTITUTE(SUBSTITUTE(SUBSTITUTE(SUBSTITUTE(SUBSTITUTE(B334,"(",""),")","")," ",""),"-",""),"+",""),".","")),"Abrir no WhatsApp"))</f>
        <v/>
      </c>
      <c r="D334" s="8" t="n"/>
      <c r="E334" s="8" t="n"/>
      <c r="F334" s="11" t="n"/>
      <c r="G334" s="8" t="n"/>
      <c r="H334" s="8" t="n"/>
      <c r="I334" s="12" t="n"/>
      <c r="J334" s="8">
        <f>IF(A334="","",IF(OR(H334="Ganho",H334="Perdido"),"Fechado",IF(I334="","Sem próximo passo",IF(I334&lt;TODAY(),"Atrasado",IF(I334=TODAY(),"Hoje","Em dia")))))</f>
        <v/>
      </c>
      <c r="K334" s="12" t="n"/>
      <c r="L334" s="12" t="n"/>
      <c r="M334" s="8" t="n"/>
      <c r="N334" s="8" t="n"/>
    </row>
    <row r="335">
      <c r="A335" s="8" t="n"/>
      <c r="B335" s="9" t="n"/>
      <c r="C335" s="10">
        <f>IF(B335="","",HYPERLINK("https://wa.me/"&amp;IF(LEN(SUBSTITUTE(SUBSTITUTE(SUBSTITUTE(SUBSTITUTE(SUBSTITUTE(SUBSTITUTE(B335,"(",""),")","")," ",""),"-",""),"+",""),".",""))&lt;=11,"55"&amp;SUBSTITUTE(SUBSTITUTE(SUBSTITUTE(SUBSTITUTE(SUBSTITUTE(SUBSTITUTE(B335,"(",""),")","")," ",""),"-",""),"+",""),".",""),SUBSTITUTE(SUBSTITUTE(SUBSTITUTE(SUBSTITUTE(SUBSTITUTE(SUBSTITUTE(B335,"(",""),")","")," ",""),"-",""),"+",""),".","")),"Abrir no WhatsApp"))</f>
        <v/>
      </c>
      <c r="D335" s="8" t="n"/>
      <c r="E335" s="8" t="n"/>
      <c r="F335" s="11" t="n"/>
      <c r="G335" s="8" t="n"/>
      <c r="H335" s="8" t="n"/>
      <c r="I335" s="12" t="n"/>
      <c r="J335" s="8">
        <f>IF(A335="","",IF(OR(H335="Ganho",H335="Perdido"),"Fechado",IF(I335="","Sem próximo passo",IF(I335&lt;TODAY(),"Atrasado",IF(I335=TODAY(),"Hoje","Em dia")))))</f>
        <v/>
      </c>
      <c r="K335" s="12" t="n"/>
      <c r="L335" s="12" t="n"/>
      <c r="M335" s="8" t="n"/>
      <c r="N335" s="8" t="n"/>
    </row>
    <row r="336">
      <c r="A336" s="8" t="n"/>
      <c r="B336" s="9" t="n"/>
      <c r="C336" s="10">
        <f>IF(B336="","",HYPERLINK("https://wa.me/"&amp;IF(LEN(SUBSTITUTE(SUBSTITUTE(SUBSTITUTE(SUBSTITUTE(SUBSTITUTE(SUBSTITUTE(B336,"(",""),")","")," ",""),"-",""),"+",""),".",""))&lt;=11,"55"&amp;SUBSTITUTE(SUBSTITUTE(SUBSTITUTE(SUBSTITUTE(SUBSTITUTE(SUBSTITUTE(B336,"(",""),")","")," ",""),"-",""),"+",""),".",""),SUBSTITUTE(SUBSTITUTE(SUBSTITUTE(SUBSTITUTE(SUBSTITUTE(SUBSTITUTE(B336,"(",""),")","")," ",""),"-",""),"+",""),".","")),"Abrir no WhatsApp"))</f>
        <v/>
      </c>
      <c r="D336" s="8" t="n"/>
      <c r="E336" s="8" t="n"/>
      <c r="F336" s="11" t="n"/>
      <c r="G336" s="8" t="n"/>
      <c r="H336" s="8" t="n"/>
      <c r="I336" s="12" t="n"/>
      <c r="J336" s="8">
        <f>IF(A336="","",IF(OR(H336="Ganho",H336="Perdido"),"Fechado",IF(I336="","Sem próximo passo",IF(I336&lt;TODAY(),"Atrasado",IF(I336=TODAY(),"Hoje","Em dia")))))</f>
        <v/>
      </c>
      <c r="K336" s="12" t="n"/>
      <c r="L336" s="12" t="n"/>
      <c r="M336" s="8" t="n"/>
      <c r="N336" s="8" t="n"/>
    </row>
    <row r="337">
      <c r="A337" s="8" t="n"/>
      <c r="B337" s="9" t="n"/>
      <c r="C337" s="10">
        <f>IF(B337="","",HYPERLINK("https://wa.me/"&amp;IF(LEN(SUBSTITUTE(SUBSTITUTE(SUBSTITUTE(SUBSTITUTE(SUBSTITUTE(SUBSTITUTE(B337,"(",""),")","")," ",""),"-",""),"+",""),".",""))&lt;=11,"55"&amp;SUBSTITUTE(SUBSTITUTE(SUBSTITUTE(SUBSTITUTE(SUBSTITUTE(SUBSTITUTE(B337,"(",""),")","")," ",""),"-",""),"+",""),".",""),SUBSTITUTE(SUBSTITUTE(SUBSTITUTE(SUBSTITUTE(SUBSTITUTE(SUBSTITUTE(B337,"(",""),")","")," ",""),"-",""),"+",""),".","")),"Abrir no WhatsApp"))</f>
        <v/>
      </c>
      <c r="D337" s="8" t="n"/>
      <c r="E337" s="8" t="n"/>
      <c r="F337" s="11" t="n"/>
      <c r="G337" s="8" t="n"/>
      <c r="H337" s="8" t="n"/>
      <c r="I337" s="12" t="n"/>
      <c r="J337" s="8">
        <f>IF(A337="","",IF(OR(H337="Ganho",H337="Perdido"),"Fechado",IF(I337="","Sem próximo passo",IF(I337&lt;TODAY(),"Atrasado",IF(I337=TODAY(),"Hoje","Em dia")))))</f>
        <v/>
      </c>
      <c r="K337" s="12" t="n"/>
      <c r="L337" s="12" t="n"/>
      <c r="M337" s="8" t="n"/>
      <c r="N337" s="8" t="n"/>
    </row>
    <row r="338">
      <c r="A338" s="8" t="n"/>
      <c r="B338" s="9" t="n"/>
      <c r="C338" s="10">
        <f>IF(B338="","",HYPERLINK("https://wa.me/"&amp;IF(LEN(SUBSTITUTE(SUBSTITUTE(SUBSTITUTE(SUBSTITUTE(SUBSTITUTE(SUBSTITUTE(B338,"(",""),")","")," ",""),"-",""),"+",""),".",""))&lt;=11,"55"&amp;SUBSTITUTE(SUBSTITUTE(SUBSTITUTE(SUBSTITUTE(SUBSTITUTE(SUBSTITUTE(B338,"(",""),")","")," ",""),"-",""),"+",""),".",""),SUBSTITUTE(SUBSTITUTE(SUBSTITUTE(SUBSTITUTE(SUBSTITUTE(SUBSTITUTE(B338,"(",""),")","")," ",""),"-",""),"+",""),".","")),"Abrir no WhatsApp"))</f>
        <v/>
      </c>
      <c r="D338" s="8" t="n"/>
      <c r="E338" s="8" t="n"/>
      <c r="F338" s="11" t="n"/>
      <c r="G338" s="8" t="n"/>
      <c r="H338" s="8" t="n"/>
      <c r="I338" s="12" t="n"/>
      <c r="J338" s="8">
        <f>IF(A338="","",IF(OR(H338="Ganho",H338="Perdido"),"Fechado",IF(I338="","Sem próximo passo",IF(I338&lt;TODAY(),"Atrasado",IF(I338=TODAY(),"Hoje","Em dia")))))</f>
        <v/>
      </c>
      <c r="K338" s="12" t="n"/>
      <c r="L338" s="12" t="n"/>
      <c r="M338" s="8" t="n"/>
      <c r="N338" s="8" t="n"/>
    </row>
    <row r="339">
      <c r="A339" s="8" t="n"/>
      <c r="B339" s="9" t="n"/>
      <c r="C339" s="10">
        <f>IF(B339="","",HYPERLINK("https://wa.me/"&amp;IF(LEN(SUBSTITUTE(SUBSTITUTE(SUBSTITUTE(SUBSTITUTE(SUBSTITUTE(SUBSTITUTE(B339,"(",""),")","")," ",""),"-",""),"+",""),".",""))&lt;=11,"55"&amp;SUBSTITUTE(SUBSTITUTE(SUBSTITUTE(SUBSTITUTE(SUBSTITUTE(SUBSTITUTE(B339,"(",""),")","")," ",""),"-",""),"+",""),".",""),SUBSTITUTE(SUBSTITUTE(SUBSTITUTE(SUBSTITUTE(SUBSTITUTE(SUBSTITUTE(B339,"(",""),")","")," ",""),"-",""),"+",""),".","")),"Abrir no WhatsApp"))</f>
        <v/>
      </c>
      <c r="D339" s="8" t="n"/>
      <c r="E339" s="8" t="n"/>
      <c r="F339" s="11" t="n"/>
      <c r="G339" s="8" t="n"/>
      <c r="H339" s="8" t="n"/>
      <c r="I339" s="12" t="n"/>
      <c r="J339" s="8">
        <f>IF(A339="","",IF(OR(H339="Ganho",H339="Perdido"),"Fechado",IF(I339="","Sem próximo passo",IF(I339&lt;TODAY(),"Atrasado",IF(I339=TODAY(),"Hoje","Em dia")))))</f>
        <v/>
      </c>
      <c r="K339" s="12" t="n"/>
      <c r="L339" s="12" t="n"/>
      <c r="M339" s="8" t="n"/>
      <c r="N339" s="8" t="n"/>
    </row>
    <row r="340">
      <c r="A340" s="8" t="n"/>
      <c r="B340" s="9" t="n"/>
      <c r="C340" s="10">
        <f>IF(B340="","",HYPERLINK("https://wa.me/"&amp;IF(LEN(SUBSTITUTE(SUBSTITUTE(SUBSTITUTE(SUBSTITUTE(SUBSTITUTE(SUBSTITUTE(B340,"(",""),")","")," ",""),"-",""),"+",""),".",""))&lt;=11,"55"&amp;SUBSTITUTE(SUBSTITUTE(SUBSTITUTE(SUBSTITUTE(SUBSTITUTE(SUBSTITUTE(B340,"(",""),")","")," ",""),"-",""),"+",""),".",""),SUBSTITUTE(SUBSTITUTE(SUBSTITUTE(SUBSTITUTE(SUBSTITUTE(SUBSTITUTE(B340,"(",""),")","")," ",""),"-",""),"+",""),".","")),"Abrir no WhatsApp"))</f>
        <v/>
      </c>
      <c r="D340" s="8" t="n"/>
      <c r="E340" s="8" t="n"/>
      <c r="F340" s="11" t="n"/>
      <c r="G340" s="8" t="n"/>
      <c r="H340" s="8" t="n"/>
      <c r="I340" s="12" t="n"/>
      <c r="J340" s="8">
        <f>IF(A340="","",IF(OR(H340="Ganho",H340="Perdido"),"Fechado",IF(I340="","Sem próximo passo",IF(I340&lt;TODAY(),"Atrasado",IF(I340=TODAY(),"Hoje","Em dia")))))</f>
        <v/>
      </c>
      <c r="K340" s="12" t="n"/>
      <c r="L340" s="12" t="n"/>
      <c r="M340" s="8" t="n"/>
      <c r="N340" s="8" t="n"/>
    </row>
    <row r="341">
      <c r="A341" s="8" t="n"/>
      <c r="B341" s="9" t="n"/>
      <c r="C341" s="10">
        <f>IF(B341="","",HYPERLINK("https://wa.me/"&amp;IF(LEN(SUBSTITUTE(SUBSTITUTE(SUBSTITUTE(SUBSTITUTE(SUBSTITUTE(SUBSTITUTE(B341,"(",""),")","")," ",""),"-",""),"+",""),".",""))&lt;=11,"55"&amp;SUBSTITUTE(SUBSTITUTE(SUBSTITUTE(SUBSTITUTE(SUBSTITUTE(SUBSTITUTE(B341,"(",""),")","")," ",""),"-",""),"+",""),".",""),SUBSTITUTE(SUBSTITUTE(SUBSTITUTE(SUBSTITUTE(SUBSTITUTE(SUBSTITUTE(B341,"(",""),")","")," ",""),"-",""),"+",""),".","")),"Abrir no WhatsApp"))</f>
        <v/>
      </c>
      <c r="D341" s="8" t="n"/>
      <c r="E341" s="8" t="n"/>
      <c r="F341" s="11" t="n"/>
      <c r="G341" s="8" t="n"/>
      <c r="H341" s="8" t="n"/>
      <c r="I341" s="12" t="n"/>
      <c r="J341" s="8">
        <f>IF(A341="","",IF(OR(H341="Ganho",H341="Perdido"),"Fechado",IF(I341="","Sem próximo passo",IF(I341&lt;TODAY(),"Atrasado",IF(I341=TODAY(),"Hoje","Em dia")))))</f>
        <v/>
      </c>
      <c r="K341" s="12" t="n"/>
      <c r="L341" s="12" t="n"/>
      <c r="M341" s="8" t="n"/>
      <c r="N341" s="8" t="n"/>
    </row>
    <row r="342">
      <c r="A342" s="8" t="n"/>
      <c r="B342" s="9" t="n"/>
      <c r="C342" s="10">
        <f>IF(B342="","",HYPERLINK("https://wa.me/"&amp;IF(LEN(SUBSTITUTE(SUBSTITUTE(SUBSTITUTE(SUBSTITUTE(SUBSTITUTE(SUBSTITUTE(B342,"(",""),")","")," ",""),"-",""),"+",""),".",""))&lt;=11,"55"&amp;SUBSTITUTE(SUBSTITUTE(SUBSTITUTE(SUBSTITUTE(SUBSTITUTE(SUBSTITUTE(B342,"(",""),")","")," ",""),"-",""),"+",""),".",""),SUBSTITUTE(SUBSTITUTE(SUBSTITUTE(SUBSTITUTE(SUBSTITUTE(SUBSTITUTE(B342,"(",""),")","")," ",""),"-",""),"+",""),".","")),"Abrir no WhatsApp"))</f>
        <v/>
      </c>
      <c r="D342" s="8" t="n"/>
      <c r="E342" s="8" t="n"/>
      <c r="F342" s="11" t="n"/>
      <c r="G342" s="8" t="n"/>
      <c r="H342" s="8" t="n"/>
      <c r="I342" s="12" t="n"/>
      <c r="J342" s="8">
        <f>IF(A342="","",IF(OR(H342="Ganho",H342="Perdido"),"Fechado",IF(I342="","Sem próximo passo",IF(I342&lt;TODAY(),"Atrasado",IF(I342=TODAY(),"Hoje","Em dia")))))</f>
        <v/>
      </c>
      <c r="K342" s="12" t="n"/>
      <c r="L342" s="12" t="n"/>
      <c r="M342" s="8" t="n"/>
      <c r="N342" s="8" t="n"/>
    </row>
    <row r="343">
      <c r="A343" s="8" t="n"/>
      <c r="B343" s="9" t="n"/>
      <c r="C343" s="10">
        <f>IF(B343="","",HYPERLINK("https://wa.me/"&amp;IF(LEN(SUBSTITUTE(SUBSTITUTE(SUBSTITUTE(SUBSTITUTE(SUBSTITUTE(SUBSTITUTE(B343,"(",""),")","")," ",""),"-",""),"+",""),".",""))&lt;=11,"55"&amp;SUBSTITUTE(SUBSTITUTE(SUBSTITUTE(SUBSTITUTE(SUBSTITUTE(SUBSTITUTE(B343,"(",""),")","")," ",""),"-",""),"+",""),".",""),SUBSTITUTE(SUBSTITUTE(SUBSTITUTE(SUBSTITUTE(SUBSTITUTE(SUBSTITUTE(B343,"(",""),")","")," ",""),"-",""),"+",""),".","")),"Abrir no WhatsApp"))</f>
        <v/>
      </c>
      <c r="D343" s="8" t="n"/>
      <c r="E343" s="8" t="n"/>
      <c r="F343" s="11" t="n"/>
      <c r="G343" s="8" t="n"/>
      <c r="H343" s="8" t="n"/>
      <c r="I343" s="12" t="n"/>
      <c r="J343" s="8">
        <f>IF(A343="","",IF(OR(H343="Ganho",H343="Perdido"),"Fechado",IF(I343="","Sem próximo passo",IF(I343&lt;TODAY(),"Atrasado",IF(I343=TODAY(),"Hoje","Em dia")))))</f>
        <v/>
      </c>
      <c r="K343" s="12" t="n"/>
      <c r="L343" s="12" t="n"/>
      <c r="M343" s="8" t="n"/>
      <c r="N343" s="8" t="n"/>
    </row>
    <row r="344">
      <c r="A344" s="8" t="n"/>
      <c r="B344" s="9" t="n"/>
      <c r="C344" s="10">
        <f>IF(B344="","",HYPERLINK("https://wa.me/"&amp;IF(LEN(SUBSTITUTE(SUBSTITUTE(SUBSTITUTE(SUBSTITUTE(SUBSTITUTE(SUBSTITUTE(B344,"(",""),")","")," ",""),"-",""),"+",""),".",""))&lt;=11,"55"&amp;SUBSTITUTE(SUBSTITUTE(SUBSTITUTE(SUBSTITUTE(SUBSTITUTE(SUBSTITUTE(B344,"(",""),")","")," ",""),"-",""),"+",""),".",""),SUBSTITUTE(SUBSTITUTE(SUBSTITUTE(SUBSTITUTE(SUBSTITUTE(SUBSTITUTE(B344,"(",""),")","")," ",""),"-",""),"+",""),".","")),"Abrir no WhatsApp"))</f>
        <v/>
      </c>
      <c r="D344" s="8" t="n"/>
      <c r="E344" s="8" t="n"/>
      <c r="F344" s="11" t="n"/>
      <c r="G344" s="8" t="n"/>
      <c r="H344" s="8" t="n"/>
      <c r="I344" s="12" t="n"/>
      <c r="J344" s="8">
        <f>IF(A344="","",IF(OR(H344="Ganho",H344="Perdido"),"Fechado",IF(I344="","Sem próximo passo",IF(I344&lt;TODAY(),"Atrasado",IF(I344=TODAY(),"Hoje","Em dia")))))</f>
        <v/>
      </c>
      <c r="K344" s="12" t="n"/>
      <c r="L344" s="12" t="n"/>
      <c r="M344" s="8" t="n"/>
      <c r="N344" s="8" t="n"/>
    </row>
    <row r="345">
      <c r="A345" s="8" t="n"/>
      <c r="B345" s="9" t="n"/>
      <c r="C345" s="10">
        <f>IF(B345="","",HYPERLINK("https://wa.me/"&amp;IF(LEN(SUBSTITUTE(SUBSTITUTE(SUBSTITUTE(SUBSTITUTE(SUBSTITUTE(SUBSTITUTE(B345,"(",""),")","")," ",""),"-",""),"+",""),".",""))&lt;=11,"55"&amp;SUBSTITUTE(SUBSTITUTE(SUBSTITUTE(SUBSTITUTE(SUBSTITUTE(SUBSTITUTE(B345,"(",""),")","")," ",""),"-",""),"+",""),".",""),SUBSTITUTE(SUBSTITUTE(SUBSTITUTE(SUBSTITUTE(SUBSTITUTE(SUBSTITUTE(B345,"(",""),")","")," ",""),"-",""),"+",""),".","")),"Abrir no WhatsApp"))</f>
        <v/>
      </c>
      <c r="D345" s="8" t="n"/>
      <c r="E345" s="8" t="n"/>
      <c r="F345" s="11" t="n"/>
      <c r="G345" s="8" t="n"/>
      <c r="H345" s="8" t="n"/>
      <c r="I345" s="12" t="n"/>
      <c r="J345" s="8">
        <f>IF(A345="","",IF(OR(H345="Ganho",H345="Perdido"),"Fechado",IF(I345="","Sem próximo passo",IF(I345&lt;TODAY(),"Atrasado",IF(I345=TODAY(),"Hoje","Em dia")))))</f>
        <v/>
      </c>
      <c r="K345" s="12" t="n"/>
      <c r="L345" s="12" t="n"/>
      <c r="M345" s="8" t="n"/>
      <c r="N345" s="8" t="n"/>
    </row>
    <row r="346">
      <c r="A346" s="8" t="n"/>
      <c r="B346" s="9" t="n"/>
      <c r="C346" s="10">
        <f>IF(B346="","",HYPERLINK("https://wa.me/"&amp;IF(LEN(SUBSTITUTE(SUBSTITUTE(SUBSTITUTE(SUBSTITUTE(SUBSTITUTE(SUBSTITUTE(B346,"(",""),")","")," ",""),"-",""),"+",""),".",""))&lt;=11,"55"&amp;SUBSTITUTE(SUBSTITUTE(SUBSTITUTE(SUBSTITUTE(SUBSTITUTE(SUBSTITUTE(B346,"(",""),")","")," ",""),"-",""),"+",""),".",""),SUBSTITUTE(SUBSTITUTE(SUBSTITUTE(SUBSTITUTE(SUBSTITUTE(SUBSTITUTE(B346,"(",""),")","")," ",""),"-",""),"+",""),".","")),"Abrir no WhatsApp"))</f>
        <v/>
      </c>
      <c r="D346" s="8" t="n"/>
      <c r="E346" s="8" t="n"/>
      <c r="F346" s="11" t="n"/>
      <c r="G346" s="8" t="n"/>
      <c r="H346" s="8" t="n"/>
      <c r="I346" s="12" t="n"/>
      <c r="J346" s="8">
        <f>IF(A346="","",IF(OR(H346="Ganho",H346="Perdido"),"Fechado",IF(I346="","Sem próximo passo",IF(I346&lt;TODAY(),"Atrasado",IF(I346=TODAY(),"Hoje","Em dia")))))</f>
        <v/>
      </c>
      <c r="K346" s="12" t="n"/>
      <c r="L346" s="12" t="n"/>
      <c r="M346" s="8" t="n"/>
      <c r="N346" s="8" t="n"/>
    </row>
    <row r="347">
      <c r="A347" s="8" t="n"/>
      <c r="B347" s="9" t="n"/>
      <c r="C347" s="10">
        <f>IF(B347="","",HYPERLINK("https://wa.me/"&amp;IF(LEN(SUBSTITUTE(SUBSTITUTE(SUBSTITUTE(SUBSTITUTE(SUBSTITUTE(SUBSTITUTE(B347,"(",""),")","")," ",""),"-",""),"+",""),".",""))&lt;=11,"55"&amp;SUBSTITUTE(SUBSTITUTE(SUBSTITUTE(SUBSTITUTE(SUBSTITUTE(SUBSTITUTE(B347,"(",""),")","")," ",""),"-",""),"+",""),".",""),SUBSTITUTE(SUBSTITUTE(SUBSTITUTE(SUBSTITUTE(SUBSTITUTE(SUBSTITUTE(B347,"(",""),")","")," ",""),"-",""),"+",""),".","")),"Abrir no WhatsApp"))</f>
        <v/>
      </c>
      <c r="D347" s="8" t="n"/>
      <c r="E347" s="8" t="n"/>
      <c r="F347" s="11" t="n"/>
      <c r="G347" s="8" t="n"/>
      <c r="H347" s="8" t="n"/>
      <c r="I347" s="12" t="n"/>
      <c r="J347" s="8">
        <f>IF(A347="","",IF(OR(H347="Ganho",H347="Perdido"),"Fechado",IF(I347="","Sem próximo passo",IF(I347&lt;TODAY(),"Atrasado",IF(I347=TODAY(),"Hoje","Em dia")))))</f>
        <v/>
      </c>
      <c r="K347" s="12" t="n"/>
      <c r="L347" s="12" t="n"/>
      <c r="M347" s="8" t="n"/>
      <c r="N347" s="8" t="n"/>
    </row>
    <row r="348">
      <c r="A348" s="8" t="n"/>
      <c r="B348" s="9" t="n"/>
      <c r="C348" s="10">
        <f>IF(B348="","",HYPERLINK("https://wa.me/"&amp;IF(LEN(SUBSTITUTE(SUBSTITUTE(SUBSTITUTE(SUBSTITUTE(SUBSTITUTE(SUBSTITUTE(B348,"(",""),")","")," ",""),"-",""),"+",""),".",""))&lt;=11,"55"&amp;SUBSTITUTE(SUBSTITUTE(SUBSTITUTE(SUBSTITUTE(SUBSTITUTE(SUBSTITUTE(B348,"(",""),")","")," ",""),"-",""),"+",""),".",""),SUBSTITUTE(SUBSTITUTE(SUBSTITUTE(SUBSTITUTE(SUBSTITUTE(SUBSTITUTE(B348,"(",""),")","")," ",""),"-",""),"+",""),".","")),"Abrir no WhatsApp"))</f>
        <v/>
      </c>
      <c r="D348" s="8" t="n"/>
      <c r="E348" s="8" t="n"/>
      <c r="F348" s="11" t="n"/>
      <c r="G348" s="8" t="n"/>
      <c r="H348" s="8" t="n"/>
      <c r="I348" s="12" t="n"/>
      <c r="J348" s="8">
        <f>IF(A348="","",IF(OR(H348="Ganho",H348="Perdido"),"Fechado",IF(I348="","Sem próximo passo",IF(I348&lt;TODAY(),"Atrasado",IF(I348=TODAY(),"Hoje","Em dia")))))</f>
        <v/>
      </c>
      <c r="K348" s="12" t="n"/>
      <c r="L348" s="12" t="n"/>
      <c r="M348" s="8" t="n"/>
      <c r="N348" s="8" t="n"/>
    </row>
    <row r="349">
      <c r="A349" s="8" t="n"/>
      <c r="B349" s="9" t="n"/>
      <c r="C349" s="10">
        <f>IF(B349="","",HYPERLINK("https://wa.me/"&amp;IF(LEN(SUBSTITUTE(SUBSTITUTE(SUBSTITUTE(SUBSTITUTE(SUBSTITUTE(SUBSTITUTE(B349,"(",""),")","")," ",""),"-",""),"+",""),".",""))&lt;=11,"55"&amp;SUBSTITUTE(SUBSTITUTE(SUBSTITUTE(SUBSTITUTE(SUBSTITUTE(SUBSTITUTE(B349,"(",""),")","")," ",""),"-",""),"+",""),".",""),SUBSTITUTE(SUBSTITUTE(SUBSTITUTE(SUBSTITUTE(SUBSTITUTE(SUBSTITUTE(B349,"(",""),")","")," ",""),"-",""),"+",""),".","")),"Abrir no WhatsApp"))</f>
        <v/>
      </c>
      <c r="D349" s="8" t="n"/>
      <c r="E349" s="8" t="n"/>
      <c r="F349" s="11" t="n"/>
      <c r="G349" s="8" t="n"/>
      <c r="H349" s="8" t="n"/>
      <c r="I349" s="12" t="n"/>
      <c r="J349" s="8">
        <f>IF(A349="","",IF(OR(H349="Ganho",H349="Perdido"),"Fechado",IF(I349="","Sem próximo passo",IF(I349&lt;TODAY(),"Atrasado",IF(I349=TODAY(),"Hoje","Em dia")))))</f>
        <v/>
      </c>
      <c r="K349" s="12" t="n"/>
      <c r="L349" s="12" t="n"/>
      <c r="M349" s="8" t="n"/>
      <c r="N349" s="8" t="n"/>
    </row>
    <row r="350">
      <c r="A350" s="8" t="n"/>
      <c r="B350" s="9" t="n"/>
      <c r="C350" s="10">
        <f>IF(B350="","",HYPERLINK("https://wa.me/"&amp;IF(LEN(SUBSTITUTE(SUBSTITUTE(SUBSTITUTE(SUBSTITUTE(SUBSTITUTE(SUBSTITUTE(B350,"(",""),")","")," ",""),"-",""),"+",""),".",""))&lt;=11,"55"&amp;SUBSTITUTE(SUBSTITUTE(SUBSTITUTE(SUBSTITUTE(SUBSTITUTE(SUBSTITUTE(B350,"(",""),")","")," ",""),"-",""),"+",""),".",""),SUBSTITUTE(SUBSTITUTE(SUBSTITUTE(SUBSTITUTE(SUBSTITUTE(SUBSTITUTE(B350,"(",""),")","")," ",""),"-",""),"+",""),".","")),"Abrir no WhatsApp"))</f>
        <v/>
      </c>
      <c r="D350" s="8" t="n"/>
      <c r="E350" s="8" t="n"/>
      <c r="F350" s="11" t="n"/>
      <c r="G350" s="8" t="n"/>
      <c r="H350" s="8" t="n"/>
      <c r="I350" s="12" t="n"/>
      <c r="J350" s="8">
        <f>IF(A350="","",IF(OR(H350="Ganho",H350="Perdido"),"Fechado",IF(I350="","Sem próximo passo",IF(I350&lt;TODAY(),"Atrasado",IF(I350=TODAY(),"Hoje","Em dia")))))</f>
        <v/>
      </c>
      <c r="K350" s="12" t="n"/>
      <c r="L350" s="12" t="n"/>
      <c r="M350" s="8" t="n"/>
      <c r="N350" s="8" t="n"/>
    </row>
    <row r="351">
      <c r="A351" s="8" t="n"/>
      <c r="B351" s="9" t="n"/>
      <c r="C351" s="10">
        <f>IF(B351="","",HYPERLINK("https://wa.me/"&amp;IF(LEN(SUBSTITUTE(SUBSTITUTE(SUBSTITUTE(SUBSTITUTE(SUBSTITUTE(SUBSTITUTE(B351,"(",""),")","")," ",""),"-",""),"+",""),".",""))&lt;=11,"55"&amp;SUBSTITUTE(SUBSTITUTE(SUBSTITUTE(SUBSTITUTE(SUBSTITUTE(SUBSTITUTE(B351,"(",""),")","")," ",""),"-",""),"+",""),".",""),SUBSTITUTE(SUBSTITUTE(SUBSTITUTE(SUBSTITUTE(SUBSTITUTE(SUBSTITUTE(B351,"(",""),")","")," ",""),"-",""),"+",""),".","")),"Abrir no WhatsApp"))</f>
        <v/>
      </c>
      <c r="D351" s="8" t="n"/>
      <c r="E351" s="8" t="n"/>
      <c r="F351" s="11" t="n"/>
      <c r="G351" s="8" t="n"/>
      <c r="H351" s="8" t="n"/>
      <c r="I351" s="12" t="n"/>
      <c r="J351" s="8">
        <f>IF(A351="","",IF(OR(H351="Ganho",H351="Perdido"),"Fechado",IF(I351="","Sem próximo passo",IF(I351&lt;TODAY(),"Atrasado",IF(I351=TODAY(),"Hoje","Em dia")))))</f>
        <v/>
      </c>
      <c r="K351" s="12" t="n"/>
      <c r="L351" s="12" t="n"/>
      <c r="M351" s="8" t="n"/>
      <c r="N351" s="8" t="n"/>
    </row>
    <row r="352">
      <c r="A352" s="8" t="n"/>
      <c r="B352" s="9" t="n"/>
      <c r="C352" s="10">
        <f>IF(B352="","",HYPERLINK("https://wa.me/"&amp;IF(LEN(SUBSTITUTE(SUBSTITUTE(SUBSTITUTE(SUBSTITUTE(SUBSTITUTE(SUBSTITUTE(B352,"(",""),")","")," ",""),"-",""),"+",""),".",""))&lt;=11,"55"&amp;SUBSTITUTE(SUBSTITUTE(SUBSTITUTE(SUBSTITUTE(SUBSTITUTE(SUBSTITUTE(B352,"(",""),")","")," ",""),"-",""),"+",""),".",""),SUBSTITUTE(SUBSTITUTE(SUBSTITUTE(SUBSTITUTE(SUBSTITUTE(SUBSTITUTE(B352,"(",""),")","")," ",""),"-",""),"+",""),".","")),"Abrir no WhatsApp"))</f>
        <v/>
      </c>
      <c r="D352" s="8" t="n"/>
      <c r="E352" s="8" t="n"/>
      <c r="F352" s="11" t="n"/>
      <c r="G352" s="8" t="n"/>
      <c r="H352" s="8" t="n"/>
      <c r="I352" s="12" t="n"/>
      <c r="J352" s="8">
        <f>IF(A352="","",IF(OR(H352="Ganho",H352="Perdido"),"Fechado",IF(I352="","Sem próximo passo",IF(I352&lt;TODAY(),"Atrasado",IF(I352=TODAY(),"Hoje","Em dia")))))</f>
        <v/>
      </c>
      <c r="K352" s="12" t="n"/>
      <c r="L352" s="12" t="n"/>
      <c r="M352" s="8" t="n"/>
      <c r="N352" s="8" t="n"/>
    </row>
    <row r="353">
      <c r="A353" s="8" t="n"/>
      <c r="B353" s="9" t="n"/>
      <c r="C353" s="10">
        <f>IF(B353="","",HYPERLINK("https://wa.me/"&amp;IF(LEN(SUBSTITUTE(SUBSTITUTE(SUBSTITUTE(SUBSTITUTE(SUBSTITUTE(SUBSTITUTE(B353,"(",""),")","")," ",""),"-",""),"+",""),".",""))&lt;=11,"55"&amp;SUBSTITUTE(SUBSTITUTE(SUBSTITUTE(SUBSTITUTE(SUBSTITUTE(SUBSTITUTE(B353,"(",""),")","")," ",""),"-",""),"+",""),".",""),SUBSTITUTE(SUBSTITUTE(SUBSTITUTE(SUBSTITUTE(SUBSTITUTE(SUBSTITUTE(B353,"(",""),")","")," ",""),"-",""),"+",""),".","")),"Abrir no WhatsApp"))</f>
        <v/>
      </c>
      <c r="D353" s="8" t="n"/>
      <c r="E353" s="8" t="n"/>
      <c r="F353" s="11" t="n"/>
      <c r="G353" s="8" t="n"/>
      <c r="H353" s="8" t="n"/>
      <c r="I353" s="12" t="n"/>
      <c r="J353" s="8">
        <f>IF(A353="","",IF(OR(H353="Ganho",H353="Perdido"),"Fechado",IF(I353="","Sem próximo passo",IF(I353&lt;TODAY(),"Atrasado",IF(I353=TODAY(),"Hoje","Em dia")))))</f>
        <v/>
      </c>
      <c r="K353" s="12" t="n"/>
      <c r="L353" s="12" t="n"/>
      <c r="M353" s="8" t="n"/>
      <c r="N353" s="8" t="n"/>
    </row>
    <row r="354">
      <c r="A354" s="8" t="n"/>
      <c r="B354" s="9" t="n"/>
      <c r="C354" s="10">
        <f>IF(B354="","",HYPERLINK("https://wa.me/"&amp;IF(LEN(SUBSTITUTE(SUBSTITUTE(SUBSTITUTE(SUBSTITUTE(SUBSTITUTE(SUBSTITUTE(B354,"(",""),")","")," ",""),"-",""),"+",""),".",""))&lt;=11,"55"&amp;SUBSTITUTE(SUBSTITUTE(SUBSTITUTE(SUBSTITUTE(SUBSTITUTE(SUBSTITUTE(B354,"(",""),")","")," ",""),"-",""),"+",""),".",""),SUBSTITUTE(SUBSTITUTE(SUBSTITUTE(SUBSTITUTE(SUBSTITUTE(SUBSTITUTE(B354,"(",""),")","")," ",""),"-",""),"+",""),".","")),"Abrir no WhatsApp"))</f>
        <v/>
      </c>
      <c r="D354" s="8" t="n"/>
      <c r="E354" s="8" t="n"/>
      <c r="F354" s="11" t="n"/>
      <c r="G354" s="8" t="n"/>
      <c r="H354" s="8" t="n"/>
      <c r="I354" s="12" t="n"/>
      <c r="J354" s="8">
        <f>IF(A354="","",IF(OR(H354="Ganho",H354="Perdido"),"Fechado",IF(I354="","Sem próximo passo",IF(I354&lt;TODAY(),"Atrasado",IF(I354=TODAY(),"Hoje","Em dia")))))</f>
        <v/>
      </c>
      <c r="K354" s="12" t="n"/>
      <c r="L354" s="12" t="n"/>
      <c r="M354" s="8" t="n"/>
      <c r="N354" s="8" t="n"/>
    </row>
    <row r="355">
      <c r="A355" s="8" t="n"/>
      <c r="B355" s="9" t="n"/>
      <c r="C355" s="10">
        <f>IF(B355="","",HYPERLINK("https://wa.me/"&amp;IF(LEN(SUBSTITUTE(SUBSTITUTE(SUBSTITUTE(SUBSTITUTE(SUBSTITUTE(SUBSTITUTE(B355,"(",""),")","")," ",""),"-",""),"+",""),".",""))&lt;=11,"55"&amp;SUBSTITUTE(SUBSTITUTE(SUBSTITUTE(SUBSTITUTE(SUBSTITUTE(SUBSTITUTE(B355,"(",""),")","")," ",""),"-",""),"+",""),".",""),SUBSTITUTE(SUBSTITUTE(SUBSTITUTE(SUBSTITUTE(SUBSTITUTE(SUBSTITUTE(B355,"(",""),")","")," ",""),"-",""),"+",""),".","")),"Abrir no WhatsApp"))</f>
        <v/>
      </c>
      <c r="D355" s="8" t="n"/>
      <c r="E355" s="8" t="n"/>
      <c r="F355" s="11" t="n"/>
      <c r="G355" s="8" t="n"/>
      <c r="H355" s="8" t="n"/>
      <c r="I355" s="12" t="n"/>
      <c r="J355" s="8">
        <f>IF(A355="","",IF(OR(H355="Ganho",H355="Perdido"),"Fechado",IF(I355="","Sem próximo passo",IF(I355&lt;TODAY(),"Atrasado",IF(I355=TODAY(),"Hoje","Em dia")))))</f>
        <v/>
      </c>
      <c r="K355" s="12" t="n"/>
      <c r="L355" s="12" t="n"/>
      <c r="M355" s="8" t="n"/>
      <c r="N355" s="8" t="n"/>
    </row>
    <row r="356">
      <c r="A356" s="8" t="n"/>
      <c r="B356" s="9" t="n"/>
      <c r="C356" s="10">
        <f>IF(B356="","",HYPERLINK("https://wa.me/"&amp;IF(LEN(SUBSTITUTE(SUBSTITUTE(SUBSTITUTE(SUBSTITUTE(SUBSTITUTE(SUBSTITUTE(B356,"(",""),")","")," ",""),"-",""),"+",""),".",""))&lt;=11,"55"&amp;SUBSTITUTE(SUBSTITUTE(SUBSTITUTE(SUBSTITUTE(SUBSTITUTE(SUBSTITUTE(B356,"(",""),")","")," ",""),"-",""),"+",""),".",""),SUBSTITUTE(SUBSTITUTE(SUBSTITUTE(SUBSTITUTE(SUBSTITUTE(SUBSTITUTE(B356,"(",""),")","")," ",""),"-",""),"+",""),".","")),"Abrir no WhatsApp"))</f>
        <v/>
      </c>
      <c r="D356" s="8" t="n"/>
      <c r="E356" s="8" t="n"/>
      <c r="F356" s="11" t="n"/>
      <c r="G356" s="8" t="n"/>
      <c r="H356" s="8" t="n"/>
      <c r="I356" s="12" t="n"/>
      <c r="J356" s="8">
        <f>IF(A356="","",IF(OR(H356="Ganho",H356="Perdido"),"Fechado",IF(I356="","Sem próximo passo",IF(I356&lt;TODAY(),"Atrasado",IF(I356=TODAY(),"Hoje","Em dia")))))</f>
        <v/>
      </c>
      <c r="K356" s="12" t="n"/>
      <c r="L356" s="12" t="n"/>
      <c r="M356" s="8" t="n"/>
      <c r="N356" s="8" t="n"/>
    </row>
    <row r="357">
      <c r="A357" s="8" t="n"/>
      <c r="B357" s="9" t="n"/>
      <c r="C357" s="10">
        <f>IF(B357="","",HYPERLINK("https://wa.me/"&amp;IF(LEN(SUBSTITUTE(SUBSTITUTE(SUBSTITUTE(SUBSTITUTE(SUBSTITUTE(SUBSTITUTE(B357,"(",""),")","")," ",""),"-",""),"+",""),".",""))&lt;=11,"55"&amp;SUBSTITUTE(SUBSTITUTE(SUBSTITUTE(SUBSTITUTE(SUBSTITUTE(SUBSTITUTE(B357,"(",""),")","")," ",""),"-",""),"+",""),".",""),SUBSTITUTE(SUBSTITUTE(SUBSTITUTE(SUBSTITUTE(SUBSTITUTE(SUBSTITUTE(B357,"(",""),")","")," ",""),"-",""),"+",""),".","")),"Abrir no WhatsApp"))</f>
        <v/>
      </c>
      <c r="D357" s="8" t="n"/>
      <c r="E357" s="8" t="n"/>
      <c r="F357" s="11" t="n"/>
      <c r="G357" s="8" t="n"/>
      <c r="H357" s="8" t="n"/>
      <c r="I357" s="12" t="n"/>
      <c r="J357" s="8">
        <f>IF(A357="","",IF(OR(H357="Ganho",H357="Perdido"),"Fechado",IF(I357="","Sem próximo passo",IF(I357&lt;TODAY(),"Atrasado",IF(I357=TODAY(),"Hoje","Em dia")))))</f>
        <v/>
      </c>
      <c r="K357" s="12" t="n"/>
      <c r="L357" s="12" t="n"/>
      <c r="M357" s="8" t="n"/>
      <c r="N357" s="8" t="n"/>
    </row>
    <row r="358">
      <c r="A358" s="8" t="n"/>
      <c r="B358" s="9" t="n"/>
      <c r="C358" s="10">
        <f>IF(B358="","",HYPERLINK("https://wa.me/"&amp;IF(LEN(SUBSTITUTE(SUBSTITUTE(SUBSTITUTE(SUBSTITUTE(SUBSTITUTE(SUBSTITUTE(B358,"(",""),")","")," ",""),"-",""),"+",""),".",""))&lt;=11,"55"&amp;SUBSTITUTE(SUBSTITUTE(SUBSTITUTE(SUBSTITUTE(SUBSTITUTE(SUBSTITUTE(B358,"(",""),")","")," ",""),"-",""),"+",""),".",""),SUBSTITUTE(SUBSTITUTE(SUBSTITUTE(SUBSTITUTE(SUBSTITUTE(SUBSTITUTE(B358,"(",""),")","")," ",""),"-",""),"+",""),".","")),"Abrir no WhatsApp"))</f>
        <v/>
      </c>
      <c r="D358" s="8" t="n"/>
      <c r="E358" s="8" t="n"/>
      <c r="F358" s="11" t="n"/>
      <c r="G358" s="8" t="n"/>
      <c r="H358" s="8" t="n"/>
      <c r="I358" s="12" t="n"/>
      <c r="J358" s="8">
        <f>IF(A358="","",IF(OR(H358="Ganho",H358="Perdido"),"Fechado",IF(I358="","Sem próximo passo",IF(I358&lt;TODAY(),"Atrasado",IF(I358=TODAY(),"Hoje","Em dia")))))</f>
        <v/>
      </c>
      <c r="K358" s="12" t="n"/>
      <c r="L358" s="12" t="n"/>
      <c r="M358" s="8" t="n"/>
      <c r="N358" s="8" t="n"/>
    </row>
    <row r="359">
      <c r="A359" s="8" t="n"/>
      <c r="B359" s="9" t="n"/>
      <c r="C359" s="10">
        <f>IF(B359="","",HYPERLINK("https://wa.me/"&amp;IF(LEN(SUBSTITUTE(SUBSTITUTE(SUBSTITUTE(SUBSTITUTE(SUBSTITUTE(SUBSTITUTE(B359,"(",""),")","")," ",""),"-",""),"+",""),".",""))&lt;=11,"55"&amp;SUBSTITUTE(SUBSTITUTE(SUBSTITUTE(SUBSTITUTE(SUBSTITUTE(SUBSTITUTE(B359,"(",""),")","")," ",""),"-",""),"+",""),".",""),SUBSTITUTE(SUBSTITUTE(SUBSTITUTE(SUBSTITUTE(SUBSTITUTE(SUBSTITUTE(B359,"(",""),")","")," ",""),"-",""),"+",""),".","")),"Abrir no WhatsApp"))</f>
        <v/>
      </c>
      <c r="D359" s="8" t="n"/>
      <c r="E359" s="8" t="n"/>
      <c r="F359" s="11" t="n"/>
      <c r="G359" s="8" t="n"/>
      <c r="H359" s="8" t="n"/>
      <c r="I359" s="12" t="n"/>
      <c r="J359" s="8">
        <f>IF(A359="","",IF(OR(H359="Ganho",H359="Perdido"),"Fechado",IF(I359="","Sem próximo passo",IF(I359&lt;TODAY(),"Atrasado",IF(I359=TODAY(),"Hoje","Em dia")))))</f>
        <v/>
      </c>
      <c r="K359" s="12" t="n"/>
      <c r="L359" s="12" t="n"/>
      <c r="M359" s="8" t="n"/>
      <c r="N359" s="8" t="n"/>
    </row>
    <row r="360">
      <c r="A360" s="8" t="n"/>
      <c r="B360" s="9" t="n"/>
      <c r="C360" s="10">
        <f>IF(B360="","",HYPERLINK("https://wa.me/"&amp;IF(LEN(SUBSTITUTE(SUBSTITUTE(SUBSTITUTE(SUBSTITUTE(SUBSTITUTE(SUBSTITUTE(B360,"(",""),")","")," ",""),"-",""),"+",""),".",""))&lt;=11,"55"&amp;SUBSTITUTE(SUBSTITUTE(SUBSTITUTE(SUBSTITUTE(SUBSTITUTE(SUBSTITUTE(B360,"(",""),")","")," ",""),"-",""),"+",""),".",""),SUBSTITUTE(SUBSTITUTE(SUBSTITUTE(SUBSTITUTE(SUBSTITUTE(SUBSTITUTE(B360,"(",""),")","")," ",""),"-",""),"+",""),".","")),"Abrir no WhatsApp"))</f>
        <v/>
      </c>
      <c r="D360" s="8" t="n"/>
      <c r="E360" s="8" t="n"/>
      <c r="F360" s="11" t="n"/>
      <c r="G360" s="8" t="n"/>
      <c r="H360" s="8" t="n"/>
      <c r="I360" s="12" t="n"/>
      <c r="J360" s="8">
        <f>IF(A360="","",IF(OR(H360="Ganho",H360="Perdido"),"Fechado",IF(I360="","Sem próximo passo",IF(I360&lt;TODAY(),"Atrasado",IF(I360=TODAY(),"Hoje","Em dia")))))</f>
        <v/>
      </c>
      <c r="K360" s="12" t="n"/>
      <c r="L360" s="12" t="n"/>
      <c r="M360" s="8" t="n"/>
      <c r="N360" s="8" t="n"/>
    </row>
    <row r="361">
      <c r="A361" s="8" t="n"/>
      <c r="B361" s="9" t="n"/>
      <c r="C361" s="10">
        <f>IF(B361="","",HYPERLINK("https://wa.me/"&amp;IF(LEN(SUBSTITUTE(SUBSTITUTE(SUBSTITUTE(SUBSTITUTE(SUBSTITUTE(SUBSTITUTE(B361,"(",""),")","")," ",""),"-",""),"+",""),".",""))&lt;=11,"55"&amp;SUBSTITUTE(SUBSTITUTE(SUBSTITUTE(SUBSTITUTE(SUBSTITUTE(SUBSTITUTE(B361,"(",""),")","")," ",""),"-",""),"+",""),".",""),SUBSTITUTE(SUBSTITUTE(SUBSTITUTE(SUBSTITUTE(SUBSTITUTE(SUBSTITUTE(B361,"(",""),")","")," ",""),"-",""),"+",""),".","")),"Abrir no WhatsApp"))</f>
        <v/>
      </c>
      <c r="D361" s="8" t="n"/>
      <c r="E361" s="8" t="n"/>
      <c r="F361" s="11" t="n"/>
      <c r="G361" s="8" t="n"/>
      <c r="H361" s="8" t="n"/>
      <c r="I361" s="12" t="n"/>
      <c r="J361" s="8">
        <f>IF(A361="","",IF(OR(H361="Ganho",H361="Perdido"),"Fechado",IF(I361="","Sem próximo passo",IF(I361&lt;TODAY(),"Atrasado",IF(I361=TODAY(),"Hoje","Em dia")))))</f>
        <v/>
      </c>
      <c r="K361" s="12" t="n"/>
      <c r="L361" s="12" t="n"/>
      <c r="M361" s="8" t="n"/>
      <c r="N361" s="8" t="n"/>
    </row>
    <row r="362">
      <c r="A362" s="8" t="n"/>
      <c r="B362" s="9" t="n"/>
      <c r="C362" s="10">
        <f>IF(B362="","",HYPERLINK("https://wa.me/"&amp;IF(LEN(SUBSTITUTE(SUBSTITUTE(SUBSTITUTE(SUBSTITUTE(SUBSTITUTE(SUBSTITUTE(B362,"(",""),")","")," ",""),"-",""),"+",""),".",""))&lt;=11,"55"&amp;SUBSTITUTE(SUBSTITUTE(SUBSTITUTE(SUBSTITUTE(SUBSTITUTE(SUBSTITUTE(B362,"(",""),")","")," ",""),"-",""),"+",""),".",""),SUBSTITUTE(SUBSTITUTE(SUBSTITUTE(SUBSTITUTE(SUBSTITUTE(SUBSTITUTE(B362,"(",""),")","")," ",""),"-",""),"+",""),".","")),"Abrir no WhatsApp"))</f>
        <v/>
      </c>
      <c r="D362" s="8" t="n"/>
      <c r="E362" s="8" t="n"/>
      <c r="F362" s="11" t="n"/>
      <c r="G362" s="8" t="n"/>
      <c r="H362" s="8" t="n"/>
      <c r="I362" s="12" t="n"/>
      <c r="J362" s="8">
        <f>IF(A362="","",IF(OR(H362="Ganho",H362="Perdido"),"Fechado",IF(I362="","Sem próximo passo",IF(I362&lt;TODAY(),"Atrasado",IF(I362=TODAY(),"Hoje","Em dia")))))</f>
        <v/>
      </c>
      <c r="K362" s="12" t="n"/>
      <c r="L362" s="12" t="n"/>
      <c r="M362" s="8" t="n"/>
      <c r="N362" s="8" t="n"/>
    </row>
    <row r="363">
      <c r="A363" s="8" t="n"/>
      <c r="B363" s="9" t="n"/>
      <c r="C363" s="10">
        <f>IF(B363="","",HYPERLINK("https://wa.me/"&amp;IF(LEN(SUBSTITUTE(SUBSTITUTE(SUBSTITUTE(SUBSTITUTE(SUBSTITUTE(SUBSTITUTE(B363,"(",""),")","")," ",""),"-",""),"+",""),".",""))&lt;=11,"55"&amp;SUBSTITUTE(SUBSTITUTE(SUBSTITUTE(SUBSTITUTE(SUBSTITUTE(SUBSTITUTE(B363,"(",""),")","")," ",""),"-",""),"+",""),".",""),SUBSTITUTE(SUBSTITUTE(SUBSTITUTE(SUBSTITUTE(SUBSTITUTE(SUBSTITUTE(B363,"(",""),")","")," ",""),"-",""),"+",""),".","")),"Abrir no WhatsApp"))</f>
        <v/>
      </c>
      <c r="D363" s="8" t="n"/>
      <c r="E363" s="8" t="n"/>
      <c r="F363" s="11" t="n"/>
      <c r="G363" s="8" t="n"/>
      <c r="H363" s="8" t="n"/>
      <c r="I363" s="12" t="n"/>
      <c r="J363" s="8">
        <f>IF(A363="","",IF(OR(H363="Ganho",H363="Perdido"),"Fechado",IF(I363="","Sem próximo passo",IF(I363&lt;TODAY(),"Atrasado",IF(I363=TODAY(),"Hoje","Em dia")))))</f>
        <v/>
      </c>
      <c r="K363" s="12" t="n"/>
      <c r="L363" s="12" t="n"/>
      <c r="M363" s="8" t="n"/>
      <c r="N363" s="8" t="n"/>
    </row>
    <row r="364">
      <c r="A364" s="8" t="n"/>
      <c r="B364" s="9" t="n"/>
      <c r="C364" s="10">
        <f>IF(B364="","",HYPERLINK("https://wa.me/"&amp;IF(LEN(SUBSTITUTE(SUBSTITUTE(SUBSTITUTE(SUBSTITUTE(SUBSTITUTE(SUBSTITUTE(B364,"(",""),")","")," ",""),"-",""),"+",""),".",""))&lt;=11,"55"&amp;SUBSTITUTE(SUBSTITUTE(SUBSTITUTE(SUBSTITUTE(SUBSTITUTE(SUBSTITUTE(B364,"(",""),")","")," ",""),"-",""),"+",""),".",""),SUBSTITUTE(SUBSTITUTE(SUBSTITUTE(SUBSTITUTE(SUBSTITUTE(SUBSTITUTE(B364,"(",""),")","")," ",""),"-",""),"+",""),".","")),"Abrir no WhatsApp"))</f>
        <v/>
      </c>
      <c r="D364" s="8" t="n"/>
      <c r="E364" s="8" t="n"/>
      <c r="F364" s="11" t="n"/>
      <c r="G364" s="8" t="n"/>
      <c r="H364" s="8" t="n"/>
      <c r="I364" s="12" t="n"/>
      <c r="J364" s="8">
        <f>IF(A364="","",IF(OR(H364="Ganho",H364="Perdido"),"Fechado",IF(I364="","Sem próximo passo",IF(I364&lt;TODAY(),"Atrasado",IF(I364=TODAY(),"Hoje","Em dia")))))</f>
        <v/>
      </c>
      <c r="K364" s="12" t="n"/>
      <c r="L364" s="12" t="n"/>
      <c r="M364" s="8" t="n"/>
      <c r="N364" s="8" t="n"/>
    </row>
    <row r="365">
      <c r="A365" s="8" t="n"/>
      <c r="B365" s="9" t="n"/>
      <c r="C365" s="10">
        <f>IF(B365="","",HYPERLINK("https://wa.me/"&amp;IF(LEN(SUBSTITUTE(SUBSTITUTE(SUBSTITUTE(SUBSTITUTE(SUBSTITUTE(SUBSTITUTE(B365,"(",""),")","")," ",""),"-",""),"+",""),".",""))&lt;=11,"55"&amp;SUBSTITUTE(SUBSTITUTE(SUBSTITUTE(SUBSTITUTE(SUBSTITUTE(SUBSTITUTE(B365,"(",""),")","")," ",""),"-",""),"+",""),".",""),SUBSTITUTE(SUBSTITUTE(SUBSTITUTE(SUBSTITUTE(SUBSTITUTE(SUBSTITUTE(B365,"(",""),")","")," ",""),"-",""),"+",""),".","")),"Abrir no WhatsApp"))</f>
        <v/>
      </c>
      <c r="D365" s="8" t="n"/>
      <c r="E365" s="8" t="n"/>
      <c r="F365" s="11" t="n"/>
      <c r="G365" s="8" t="n"/>
      <c r="H365" s="8" t="n"/>
      <c r="I365" s="12" t="n"/>
      <c r="J365" s="8">
        <f>IF(A365="","",IF(OR(H365="Ganho",H365="Perdido"),"Fechado",IF(I365="","Sem próximo passo",IF(I365&lt;TODAY(),"Atrasado",IF(I365=TODAY(),"Hoje","Em dia")))))</f>
        <v/>
      </c>
      <c r="K365" s="12" t="n"/>
      <c r="L365" s="12" t="n"/>
      <c r="M365" s="8" t="n"/>
      <c r="N365" s="8" t="n"/>
    </row>
    <row r="366">
      <c r="A366" s="8" t="n"/>
      <c r="B366" s="9" t="n"/>
      <c r="C366" s="10">
        <f>IF(B366="","",HYPERLINK("https://wa.me/"&amp;IF(LEN(SUBSTITUTE(SUBSTITUTE(SUBSTITUTE(SUBSTITUTE(SUBSTITUTE(SUBSTITUTE(B366,"(",""),")","")," ",""),"-",""),"+",""),".",""))&lt;=11,"55"&amp;SUBSTITUTE(SUBSTITUTE(SUBSTITUTE(SUBSTITUTE(SUBSTITUTE(SUBSTITUTE(B366,"(",""),")","")," ",""),"-",""),"+",""),".",""),SUBSTITUTE(SUBSTITUTE(SUBSTITUTE(SUBSTITUTE(SUBSTITUTE(SUBSTITUTE(B366,"(",""),")","")," ",""),"-",""),"+",""),".","")),"Abrir no WhatsApp"))</f>
        <v/>
      </c>
      <c r="D366" s="8" t="n"/>
      <c r="E366" s="8" t="n"/>
      <c r="F366" s="11" t="n"/>
      <c r="G366" s="8" t="n"/>
      <c r="H366" s="8" t="n"/>
      <c r="I366" s="12" t="n"/>
      <c r="J366" s="8">
        <f>IF(A366="","",IF(OR(H366="Ganho",H366="Perdido"),"Fechado",IF(I366="","Sem próximo passo",IF(I366&lt;TODAY(),"Atrasado",IF(I366=TODAY(),"Hoje","Em dia")))))</f>
        <v/>
      </c>
      <c r="K366" s="12" t="n"/>
      <c r="L366" s="12" t="n"/>
      <c r="M366" s="8" t="n"/>
      <c r="N366" s="8" t="n"/>
    </row>
    <row r="367">
      <c r="A367" s="8" t="n"/>
      <c r="B367" s="9" t="n"/>
      <c r="C367" s="10">
        <f>IF(B367="","",HYPERLINK("https://wa.me/"&amp;IF(LEN(SUBSTITUTE(SUBSTITUTE(SUBSTITUTE(SUBSTITUTE(SUBSTITUTE(SUBSTITUTE(B367,"(",""),")","")," ",""),"-",""),"+",""),".",""))&lt;=11,"55"&amp;SUBSTITUTE(SUBSTITUTE(SUBSTITUTE(SUBSTITUTE(SUBSTITUTE(SUBSTITUTE(B367,"(",""),")","")," ",""),"-",""),"+",""),".",""),SUBSTITUTE(SUBSTITUTE(SUBSTITUTE(SUBSTITUTE(SUBSTITUTE(SUBSTITUTE(B367,"(",""),")","")," ",""),"-",""),"+",""),".","")),"Abrir no WhatsApp"))</f>
        <v/>
      </c>
      <c r="D367" s="8" t="n"/>
      <c r="E367" s="8" t="n"/>
      <c r="F367" s="11" t="n"/>
      <c r="G367" s="8" t="n"/>
      <c r="H367" s="8" t="n"/>
      <c r="I367" s="12" t="n"/>
      <c r="J367" s="8">
        <f>IF(A367="","",IF(OR(H367="Ganho",H367="Perdido"),"Fechado",IF(I367="","Sem próximo passo",IF(I367&lt;TODAY(),"Atrasado",IF(I367=TODAY(),"Hoje","Em dia")))))</f>
        <v/>
      </c>
      <c r="K367" s="12" t="n"/>
      <c r="L367" s="12" t="n"/>
      <c r="M367" s="8" t="n"/>
      <c r="N367" s="8" t="n"/>
    </row>
    <row r="368">
      <c r="A368" s="8" t="n"/>
      <c r="B368" s="9" t="n"/>
      <c r="C368" s="10">
        <f>IF(B368="","",HYPERLINK("https://wa.me/"&amp;IF(LEN(SUBSTITUTE(SUBSTITUTE(SUBSTITUTE(SUBSTITUTE(SUBSTITUTE(SUBSTITUTE(B368,"(",""),")","")," ",""),"-",""),"+",""),".",""))&lt;=11,"55"&amp;SUBSTITUTE(SUBSTITUTE(SUBSTITUTE(SUBSTITUTE(SUBSTITUTE(SUBSTITUTE(B368,"(",""),")","")," ",""),"-",""),"+",""),".",""),SUBSTITUTE(SUBSTITUTE(SUBSTITUTE(SUBSTITUTE(SUBSTITUTE(SUBSTITUTE(B368,"(",""),")","")," ",""),"-",""),"+",""),".","")),"Abrir no WhatsApp"))</f>
        <v/>
      </c>
      <c r="D368" s="8" t="n"/>
      <c r="E368" s="8" t="n"/>
      <c r="F368" s="11" t="n"/>
      <c r="G368" s="8" t="n"/>
      <c r="H368" s="8" t="n"/>
      <c r="I368" s="12" t="n"/>
      <c r="J368" s="8">
        <f>IF(A368="","",IF(OR(H368="Ganho",H368="Perdido"),"Fechado",IF(I368="","Sem próximo passo",IF(I368&lt;TODAY(),"Atrasado",IF(I368=TODAY(),"Hoje","Em dia")))))</f>
        <v/>
      </c>
      <c r="K368" s="12" t="n"/>
      <c r="L368" s="12" t="n"/>
      <c r="M368" s="8" t="n"/>
      <c r="N368" s="8" t="n"/>
    </row>
    <row r="369">
      <c r="A369" s="8" t="n"/>
      <c r="B369" s="9" t="n"/>
      <c r="C369" s="10">
        <f>IF(B369="","",HYPERLINK("https://wa.me/"&amp;IF(LEN(SUBSTITUTE(SUBSTITUTE(SUBSTITUTE(SUBSTITUTE(SUBSTITUTE(SUBSTITUTE(B369,"(",""),")","")," ",""),"-",""),"+",""),".",""))&lt;=11,"55"&amp;SUBSTITUTE(SUBSTITUTE(SUBSTITUTE(SUBSTITUTE(SUBSTITUTE(SUBSTITUTE(B369,"(",""),")","")," ",""),"-",""),"+",""),".",""),SUBSTITUTE(SUBSTITUTE(SUBSTITUTE(SUBSTITUTE(SUBSTITUTE(SUBSTITUTE(B369,"(",""),")","")," ",""),"-",""),"+",""),".","")),"Abrir no WhatsApp"))</f>
        <v/>
      </c>
      <c r="D369" s="8" t="n"/>
      <c r="E369" s="8" t="n"/>
      <c r="F369" s="11" t="n"/>
      <c r="G369" s="8" t="n"/>
      <c r="H369" s="8" t="n"/>
      <c r="I369" s="12" t="n"/>
      <c r="J369" s="8">
        <f>IF(A369="","",IF(OR(H369="Ganho",H369="Perdido"),"Fechado",IF(I369="","Sem próximo passo",IF(I369&lt;TODAY(),"Atrasado",IF(I369=TODAY(),"Hoje","Em dia")))))</f>
        <v/>
      </c>
      <c r="K369" s="12" t="n"/>
      <c r="L369" s="12" t="n"/>
      <c r="M369" s="8" t="n"/>
      <c r="N369" s="8" t="n"/>
    </row>
    <row r="370">
      <c r="A370" s="8" t="n"/>
      <c r="B370" s="9" t="n"/>
      <c r="C370" s="10">
        <f>IF(B370="","",HYPERLINK("https://wa.me/"&amp;IF(LEN(SUBSTITUTE(SUBSTITUTE(SUBSTITUTE(SUBSTITUTE(SUBSTITUTE(SUBSTITUTE(B370,"(",""),")","")," ",""),"-",""),"+",""),".",""))&lt;=11,"55"&amp;SUBSTITUTE(SUBSTITUTE(SUBSTITUTE(SUBSTITUTE(SUBSTITUTE(SUBSTITUTE(B370,"(",""),")","")," ",""),"-",""),"+",""),".",""),SUBSTITUTE(SUBSTITUTE(SUBSTITUTE(SUBSTITUTE(SUBSTITUTE(SUBSTITUTE(B370,"(",""),")","")," ",""),"-",""),"+",""),".","")),"Abrir no WhatsApp"))</f>
        <v/>
      </c>
      <c r="D370" s="8" t="n"/>
      <c r="E370" s="8" t="n"/>
      <c r="F370" s="11" t="n"/>
      <c r="G370" s="8" t="n"/>
      <c r="H370" s="8" t="n"/>
      <c r="I370" s="12" t="n"/>
      <c r="J370" s="8">
        <f>IF(A370="","",IF(OR(H370="Ganho",H370="Perdido"),"Fechado",IF(I370="","Sem próximo passo",IF(I370&lt;TODAY(),"Atrasado",IF(I370=TODAY(),"Hoje","Em dia")))))</f>
        <v/>
      </c>
      <c r="K370" s="12" t="n"/>
      <c r="L370" s="12" t="n"/>
      <c r="M370" s="8" t="n"/>
      <c r="N370" s="8" t="n"/>
    </row>
    <row r="371">
      <c r="A371" s="8" t="n"/>
      <c r="B371" s="9" t="n"/>
      <c r="C371" s="10">
        <f>IF(B371="","",HYPERLINK("https://wa.me/"&amp;IF(LEN(SUBSTITUTE(SUBSTITUTE(SUBSTITUTE(SUBSTITUTE(SUBSTITUTE(SUBSTITUTE(B371,"(",""),")","")," ",""),"-",""),"+",""),".",""))&lt;=11,"55"&amp;SUBSTITUTE(SUBSTITUTE(SUBSTITUTE(SUBSTITUTE(SUBSTITUTE(SUBSTITUTE(B371,"(",""),")","")," ",""),"-",""),"+",""),".",""),SUBSTITUTE(SUBSTITUTE(SUBSTITUTE(SUBSTITUTE(SUBSTITUTE(SUBSTITUTE(B371,"(",""),")","")," ",""),"-",""),"+",""),".","")),"Abrir no WhatsApp"))</f>
        <v/>
      </c>
      <c r="D371" s="8" t="n"/>
      <c r="E371" s="8" t="n"/>
      <c r="F371" s="11" t="n"/>
      <c r="G371" s="8" t="n"/>
      <c r="H371" s="8" t="n"/>
      <c r="I371" s="12" t="n"/>
      <c r="J371" s="8">
        <f>IF(A371="","",IF(OR(H371="Ganho",H371="Perdido"),"Fechado",IF(I371="","Sem próximo passo",IF(I371&lt;TODAY(),"Atrasado",IF(I371=TODAY(),"Hoje","Em dia")))))</f>
        <v/>
      </c>
      <c r="K371" s="12" t="n"/>
      <c r="L371" s="12" t="n"/>
      <c r="M371" s="8" t="n"/>
      <c r="N371" s="8" t="n"/>
    </row>
    <row r="372">
      <c r="A372" s="8" t="n"/>
      <c r="B372" s="9" t="n"/>
      <c r="C372" s="10">
        <f>IF(B372="","",HYPERLINK("https://wa.me/"&amp;IF(LEN(SUBSTITUTE(SUBSTITUTE(SUBSTITUTE(SUBSTITUTE(SUBSTITUTE(SUBSTITUTE(B372,"(",""),")","")," ",""),"-",""),"+",""),".",""))&lt;=11,"55"&amp;SUBSTITUTE(SUBSTITUTE(SUBSTITUTE(SUBSTITUTE(SUBSTITUTE(SUBSTITUTE(B372,"(",""),")","")," ",""),"-",""),"+",""),".",""),SUBSTITUTE(SUBSTITUTE(SUBSTITUTE(SUBSTITUTE(SUBSTITUTE(SUBSTITUTE(B372,"(",""),")","")," ",""),"-",""),"+",""),".","")),"Abrir no WhatsApp"))</f>
        <v/>
      </c>
      <c r="D372" s="8" t="n"/>
      <c r="E372" s="8" t="n"/>
      <c r="F372" s="11" t="n"/>
      <c r="G372" s="8" t="n"/>
      <c r="H372" s="8" t="n"/>
      <c r="I372" s="12" t="n"/>
      <c r="J372" s="8">
        <f>IF(A372="","",IF(OR(H372="Ganho",H372="Perdido"),"Fechado",IF(I372="","Sem próximo passo",IF(I372&lt;TODAY(),"Atrasado",IF(I372=TODAY(),"Hoje","Em dia")))))</f>
        <v/>
      </c>
      <c r="K372" s="12" t="n"/>
      <c r="L372" s="12" t="n"/>
      <c r="M372" s="8" t="n"/>
      <c r="N372" s="8" t="n"/>
    </row>
    <row r="373">
      <c r="A373" s="8" t="n"/>
      <c r="B373" s="9" t="n"/>
      <c r="C373" s="10">
        <f>IF(B373="","",HYPERLINK("https://wa.me/"&amp;IF(LEN(SUBSTITUTE(SUBSTITUTE(SUBSTITUTE(SUBSTITUTE(SUBSTITUTE(SUBSTITUTE(B373,"(",""),")","")," ",""),"-",""),"+",""),".",""))&lt;=11,"55"&amp;SUBSTITUTE(SUBSTITUTE(SUBSTITUTE(SUBSTITUTE(SUBSTITUTE(SUBSTITUTE(B373,"(",""),")","")," ",""),"-",""),"+",""),".",""),SUBSTITUTE(SUBSTITUTE(SUBSTITUTE(SUBSTITUTE(SUBSTITUTE(SUBSTITUTE(B373,"(",""),")","")," ",""),"-",""),"+",""),".","")),"Abrir no WhatsApp"))</f>
        <v/>
      </c>
      <c r="D373" s="8" t="n"/>
      <c r="E373" s="8" t="n"/>
      <c r="F373" s="11" t="n"/>
      <c r="G373" s="8" t="n"/>
      <c r="H373" s="8" t="n"/>
      <c r="I373" s="12" t="n"/>
      <c r="J373" s="8">
        <f>IF(A373="","",IF(OR(H373="Ganho",H373="Perdido"),"Fechado",IF(I373="","Sem próximo passo",IF(I373&lt;TODAY(),"Atrasado",IF(I373=TODAY(),"Hoje","Em dia")))))</f>
        <v/>
      </c>
      <c r="K373" s="12" t="n"/>
      <c r="L373" s="12" t="n"/>
      <c r="M373" s="8" t="n"/>
      <c r="N373" s="8" t="n"/>
    </row>
    <row r="374">
      <c r="A374" s="8" t="n"/>
      <c r="B374" s="9" t="n"/>
      <c r="C374" s="10">
        <f>IF(B374="","",HYPERLINK("https://wa.me/"&amp;IF(LEN(SUBSTITUTE(SUBSTITUTE(SUBSTITUTE(SUBSTITUTE(SUBSTITUTE(SUBSTITUTE(B374,"(",""),")","")," ",""),"-",""),"+",""),".",""))&lt;=11,"55"&amp;SUBSTITUTE(SUBSTITUTE(SUBSTITUTE(SUBSTITUTE(SUBSTITUTE(SUBSTITUTE(B374,"(",""),")","")," ",""),"-",""),"+",""),".",""),SUBSTITUTE(SUBSTITUTE(SUBSTITUTE(SUBSTITUTE(SUBSTITUTE(SUBSTITUTE(B374,"(",""),")","")," ",""),"-",""),"+",""),".","")),"Abrir no WhatsApp"))</f>
        <v/>
      </c>
      <c r="D374" s="8" t="n"/>
      <c r="E374" s="8" t="n"/>
      <c r="F374" s="11" t="n"/>
      <c r="G374" s="8" t="n"/>
      <c r="H374" s="8" t="n"/>
      <c r="I374" s="12" t="n"/>
      <c r="J374" s="8">
        <f>IF(A374="","",IF(OR(H374="Ganho",H374="Perdido"),"Fechado",IF(I374="","Sem próximo passo",IF(I374&lt;TODAY(),"Atrasado",IF(I374=TODAY(),"Hoje","Em dia")))))</f>
        <v/>
      </c>
      <c r="K374" s="12" t="n"/>
      <c r="L374" s="12" t="n"/>
      <c r="M374" s="8" t="n"/>
      <c r="N374" s="8" t="n"/>
    </row>
    <row r="375">
      <c r="A375" s="8" t="n"/>
      <c r="B375" s="9" t="n"/>
      <c r="C375" s="10">
        <f>IF(B375="","",HYPERLINK("https://wa.me/"&amp;IF(LEN(SUBSTITUTE(SUBSTITUTE(SUBSTITUTE(SUBSTITUTE(SUBSTITUTE(SUBSTITUTE(B375,"(",""),")","")," ",""),"-",""),"+",""),".",""))&lt;=11,"55"&amp;SUBSTITUTE(SUBSTITUTE(SUBSTITUTE(SUBSTITUTE(SUBSTITUTE(SUBSTITUTE(B375,"(",""),")","")," ",""),"-",""),"+",""),".",""),SUBSTITUTE(SUBSTITUTE(SUBSTITUTE(SUBSTITUTE(SUBSTITUTE(SUBSTITUTE(B375,"(",""),")","")," ",""),"-",""),"+",""),".","")),"Abrir no WhatsApp"))</f>
        <v/>
      </c>
      <c r="D375" s="8" t="n"/>
      <c r="E375" s="8" t="n"/>
      <c r="F375" s="11" t="n"/>
      <c r="G375" s="8" t="n"/>
      <c r="H375" s="8" t="n"/>
      <c r="I375" s="12" t="n"/>
      <c r="J375" s="8">
        <f>IF(A375="","",IF(OR(H375="Ganho",H375="Perdido"),"Fechado",IF(I375="","Sem próximo passo",IF(I375&lt;TODAY(),"Atrasado",IF(I375=TODAY(),"Hoje","Em dia")))))</f>
        <v/>
      </c>
      <c r="K375" s="12" t="n"/>
      <c r="L375" s="12" t="n"/>
      <c r="M375" s="8" t="n"/>
      <c r="N375" s="8" t="n"/>
    </row>
    <row r="376">
      <c r="A376" s="8" t="n"/>
      <c r="B376" s="9" t="n"/>
      <c r="C376" s="10">
        <f>IF(B376="","",HYPERLINK("https://wa.me/"&amp;IF(LEN(SUBSTITUTE(SUBSTITUTE(SUBSTITUTE(SUBSTITUTE(SUBSTITUTE(SUBSTITUTE(B376,"(",""),")","")," ",""),"-",""),"+",""),".",""))&lt;=11,"55"&amp;SUBSTITUTE(SUBSTITUTE(SUBSTITUTE(SUBSTITUTE(SUBSTITUTE(SUBSTITUTE(B376,"(",""),")","")," ",""),"-",""),"+",""),".",""),SUBSTITUTE(SUBSTITUTE(SUBSTITUTE(SUBSTITUTE(SUBSTITUTE(SUBSTITUTE(B376,"(",""),")","")," ",""),"-",""),"+",""),".","")),"Abrir no WhatsApp"))</f>
        <v/>
      </c>
      <c r="D376" s="8" t="n"/>
      <c r="E376" s="8" t="n"/>
      <c r="F376" s="11" t="n"/>
      <c r="G376" s="8" t="n"/>
      <c r="H376" s="8" t="n"/>
      <c r="I376" s="12" t="n"/>
      <c r="J376" s="8">
        <f>IF(A376="","",IF(OR(H376="Ganho",H376="Perdido"),"Fechado",IF(I376="","Sem próximo passo",IF(I376&lt;TODAY(),"Atrasado",IF(I376=TODAY(),"Hoje","Em dia")))))</f>
        <v/>
      </c>
      <c r="K376" s="12" t="n"/>
      <c r="L376" s="12" t="n"/>
      <c r="M376" s="8" t="n"/>
      <c r="N376" s="8" t="n"/>
    </row>
    <row r="377">
      <c r="A377" s="8" t="n"/>
      <c r="B377" s="9" t="n"/>
      <c r="C377" s="10">
        <f>IF(B377="","",HYPERLINK("https://wa.me/"&amp;IF(LEN(SUBSTITUTE(SUBSTITUTE(SUBSTITUTE(SUBSTITUTE(SUBSTITUTE(SUBSTITUTE(B377,"(",""),")","")," ",""),"-",""),"+",""),".",""))&lt;=11,"55"&amp;SUBSTITUTE(SUBSTITUTE(SUBSTITUTE(SUBSTITUTE(SUBSTITUTE(SUBSTITUTE(B377,"(",""),")","")," ",""),"-",""),"+",""),".",""),SUBSTITUTE(SUBSTITUTE(SUBSTITUTE(SUBSTITUTE(SUBSTITUTE(SUBSTITUTE(B377,"(",""),")","")," ",""),"-",""),"+",""),".","")),"Abrir no WhatsApp"))</f>
        <v/>
      </c>
      <c r="D377" s="8" t="n"/>
      <c r="E377" s="8" t="n"/>
      <c r="F377" s="11" t="n"/>
      <c r="G377" s="8" t="n"/>
      <c r="H377" s="8" t="n"/>
      <c r="I377" s="12" t="n"/>
      <c r="J377" s="8">
        <f>IF(A377="","",IF(OR(H377="Ganho",H377="Perdido"),"Fechado",IF(I377="","Sem próximo passo",IF(I377&lt;TODAY(),"Atrasado",IF(I377=TODAY(),"Hoje","Em dia")))))</f>
        <v/>
      </c>
      <c r="K377" s="12" t="n"/>
      <c r="L377" s="12" t="n"/>
      <c r="M377" s="8" t="n"/>
      <c r="N377" s="8" t="n"/>
    </row>
    <row r="378">
      <c r="A378" s="8" t="n"/>
      <c r="B378" s="9" t="n"/>
      <c r="C378" s="10">
        <f>IF(B378="","",HYPERLINK("https://wa.me/"&amp;IF(LEN(SUBSTITUTE(SUBSTITUTE(SUBSTITUTE(SUBSTITUTE(SUBSTITUTE(SUBSTITUTE(B378,"(",""),")","")," ",""),"-",""),"+",""),".",""))&lt;=11,"55"&amp;SUBSTITUTE(SUBSTITUTE(SUBSTITUTE(SUBSTITUTE(SUBSTITUTE(SUBSTITUTE(B378,"(",""),")","")," ",""),"-",""),"+",""),".",""),SUBSTITUTE(SUBSTITUTE(SUBSTITUTE(SUBSTITUTE(SUBSTITUTE(SUBSTITUTE(B378,"(",""),")","")," ",""),"-",""),"+",""),".","")),"Abrir no WhatsApp"))</f>
        <v/>
      </c>
      <c r="D378" s="8" t="n"/>
      <c r="E378" s="8" t="n"/>
      <c r="F378" s="11" t="n"/>
      <c r="G378" s="8" t="n"/>
      <c r="H378" s="8" t="n"/>
      <c r="I378" s="12" t="n"/>
      <c r="J378" s="8">
        <f>IF(A378="","",IF(OR(H378="Ganho",H378="Perdido"),"Fechado",IF(I378="","Sem próximo passo",IF(I378&lt;TODAY(),"Atrasado",IF(I378=TODAY(),"Hoje","Em dia")))))</f>
        <v/>
      </c>
      <c r="K378" s="12" t="n"/>
      <c r="L378" s="12" t="n"/>
      <c r="M378" s="8" t="n"/>
      <c r="N378" s="8" t="n"/>
    </row>
    <row r="379">
      <c r="A379" s="8" t="n"/>
      <c r="B379" s="9" t="n"/>
      <c r="C379" s="10">
        <f>IF(B379="","",HYPERLINK("https://wa.me/"&amp;IF(LEN(SUBSTITUTE(SUBSTITUTE(SUBSTITUTE(SUBSTITUTE(SUBSTITUTE(SUBSTITUTE(B379,"(",""),")","")," ",""),"-",""),"+",""),".",""))&lt;=11,"55"&amp;SUBSTITUTE(SUBSTITUTE(SUBSTITUTE(SUBSTITUTE(SUBSTITUTE(SUBSTITUTE(B379,"(",""),")","")," ",""),"-",""),"+",""),".",""),SUBSTITUTE(SUBSTITUTE(SUBSTITUTE(SUBSTITUTE(SUBSTITUTE(SUBSTITUTE(B379,"(",""),")","")," ",""),"-",""),"+",""),".","")),"Abrir no WhatsApp"))</f>
        <v/>
      </c>
      <c r="D379" s="8" t="n"/>
      <c r="E379" s="8" t="n"/>
      <c r="F379" s="11" t="n"/>
      <c r="G379" s="8" t="n"/>
      <c r="H379" s="8" t="n"/>
      <c r="I379" s="12" t="n"/>
      <c r="J379" s="8">
        <f>IF(A379="","",IF(OR(H379="Ganho",H379="Perdido"),"Fechado",IF(I379="","Sem próximo passo",IF(I379&lt;TODAY(),"Atrasado",IF(I379=TODAY(),"Hoje","Em dia")))))</f>
        <v/>
      </c>
      <c r="K379" s="12" t="n"/>
      <c r="L379" s="12" t="n"/>
      <c r="M379" s="8" t="n"/>
      <c r="N379" s="8" t="n"/>
    </row>
    <row r="380">
      <c r="A380" s="8" t="n"/>
      <c r="B380" s="9" t="n"/>
      <c r="C380" s="10">
        <f>IF(B380="","",HYPERLINK("https://wa.me/"&amp;IF(LEN(SUBSTITUTE(SUBSTITUTE(SUBSTITUTE(SUBSTITUTE(SUBSTITUTE(SUBSTITUTE(B380,"(",""),")","")," ",""),"-",""),"+",""),".",""))&lt;=11,"55"&amp;SUBSTITUTE(SUBSTITUTE(SUBSTITUTE(SUBSTITUTE(SUBSTITUTE(SUBSTITUTE(B380,"(",""),")","")," ",""),"-",""),"+",""),".",""),SUBSTITUTE(SUBSTITUTE(SUBSTITUTE(SUBSTITUTE(SUBSTITUTE(SUBSTITUTE(B380,"(",""),")","")," ",""),"-",""),"+",""),".","")),"Abrir no WhatsApp"))</f>
        <v/>
      </c>
      <c r="D380" s="8" t="n"/>
      <c r="E380" s="8" t="n"/>
      <c r="F380" s="11" t="n"/>
      <c r="G380" s="8" t="n"/>
      <c r="H380" s="8" t="n"/>
      <c r="I380" s="12" t="n"/>
      <c r="J380" s="8">
        <f>IF(A380="","",IF(OR(H380="Ganho",H380="Perdido"),"Fechado",IF(I380="","Sem próximo passo",IF(I380&lt;TODAY(),"Atrasado",IF(I380=TODAY(),"Hoje","Em dia")))))</f>
        <v/>
      </c>
      <c r="K380" s="12" t="n"/>
      <c r="L380" s="12" t="n"/>
      <c r="M380" s="8" t="n"/>
      <c r="N380" s="8" t="n"/>
    </row>
    <row r="381">
      <c r="A381" s="8" t="n"/>
      <c r="B381" s="9" t="n"/>
      <c r="C381" s="10">
        <f>IF(B381="","",HYPERLINK("https://wa.me/"&amp;IF(LEN(SUBSTITUTE(SUBSTITUTE(SUBSTITUTE(SUBSTITUTE(SUBSTITUTE(SUBSTITUTE(B381,"(",""),")","")," ",""),"-",""),"+",""),".",""))&lt;=11,"55"&amp;SUBSTITUTE(SUBSTITUTE(SUBSTITUTE(SUBSTITUTE(SUBSTITUTE(SUBSTITUTE(B381,"(",""),")","")," ",""),"-",""),"+",""),".",""),SUBSTITUTE(SUBSTITUTE(SUBSTITUTE(SUBSTITUTE(SUBSTITUTE(SUBSTITUTE(B381,"(",""),")","")," ",""),"-",""),"+",""),".","")),"Abrir no WhatsApp"))</f>
        <v/>
      </c>
      <c r="D381" s="8" t="n"/>
      <c r="E381" s="8" t="n"/>
      <c r="F381" s="11" t="n"/>
      <c r="G381" s="8" t="n"/>
      <c r="H381" s="8" t="n"/>
      <c r="I381" s="12" t="n"/>
      <c r="J381" s="8">
        <f>IF(A381="","",IF(OR(H381="Ganho",H381="Perdido"),"Fechado",IF(I381="","Sem próximo passo",IF(I381&lt;TODAY(),"Atrasado",IF(I381=TODAY(),"Hoje","Em dia")))))</f>
        <v/>
      </c>
      <c r="K381" s="12" t="n"/>
      <c r="L381" s="12" t="n"/>
      <c r="M381" s="8" t="n"/>
      <c r="N381" s="8" t="n"/>
    </row>
    <row r="382">
      <c r="A382" s="8" t="n"/>
      <c r="B382" s="9" t="n"/>
      <c r="C382" s="10">
        <f>IF(B382="","",HYPERLINK("https://wa.me/"&amp;IF(LEN(SUBSTITUTE(SUBSTITUTE(SUBSTITUTE(SUBSTITUTE(SUBSTITUTE(SUBSTITUTE(B382,"(",""),")","")," ",""),"-",""),"+",""),".",""))&lt;=11,"55"&amp;SUBSTITUTE(SUBSTITUTE(SUBSTITUTE(SUBSTITUTE(SUBSTITUTE(SUBSTITUTE(B382,"(",""),")","")," ",""),"-",""),"+",""),".",""),SUBSTITUTE(SUBSTITUTE(SUBSTITUTE(SUBSTITUTE(SUBSTITUTE(SUBSTITUTE(B382,"(",""),")","")," ",""),"-",""),"+",""),".","")),"Abrir no WhatsApp"))</f>
        <v/>
      </c>
      <c r="D382" s="8" t="n"/>
      <c r="E382" s="8" t="n"/>
      <c r="F382" s="11" t="n"/>
      <c r="G382" s="8" t="n"/>
      <c r="H382" s="8" t="n"/>
      <c r="I382" s="12" t="n"/>
      <c r="J382" s="8">
        <f>IF(A382="","",IF(OR(H382="Ganho",H382="Perdido"),"Fechado",IF(I382="","Sem próximo passo",IF(I382&lt;TODAY(),"Atrasado",IF(I382=TODAY(),"Hoje","Em dia")))))</f>
        <v/>
      </c>
      <c r="K382" s="12" t="n"/>
      <c r="L382" s="12" t="n"/>
      <c r="M382" s="8" t="n"/>
      <c r="N382" s="8" t="n"/>
    </row>
    <row r="383">
      <c r="A383" s="8" t="n"/>
      <c r="B383" s="9" t="n"/>
      <c r="C383" s="10">
        <f>IF(B383="","",HYPERLINK("https://wa.me/"&amp;IF(LEN(SUBSTITUTE(SUBSTITUTE(SUBSTITUTE(SUBSTITUTE(SUBSTITUTE(SUBSTITUTE(B383,"(",""),")","")," ",""),"-",""),"+",""),".",""))&lt;=11,"55"&amp;SUBSTITUTE(SUBSTITUTE(SUBSTITUTE(SUBSTITUTE(SUBSTITUTE(SUBSTITUTE(B383,"(",""),")","")," ",""),"-",""),"+",""),".",""),SUBSTITUTE(SUBSTITUTE(SUBSTITUTE(SUBSTITUTE(SUBSTITUTE(SUBSTITUTE(B383,"(",""),")","")," ",""),"-",""),"+",""),".","")),"Abrir no WhatsApp"))</f>
        <v/>
      </c>
      <c r="D383" s="8" t="n"/>
      <c r="E383" s="8" t="n"/>
      <c r="F383" s="11" t="n"/>
      <c r="G383" s="8" t="n"/>
      <c r="H383" s="8" t="n"/>
      <c r="I383" s="12" t="n"/>
      <c r="J383" s="8">
        <f>IF(A383="","",IF(OR(H383="Ganho",H383="Perdido"),"Fechado",IF(I383="","Sem próximo passo",IF(I383&lt;TODAY(),"Atrasado",IF(I383=TODAY(),"Hoje","Em dia")))))</f>
        <v/>
      </c>
      <c r="K383" s="12" t="n"/>
      <c r="L383" s="12" t="n"/>
      <c r="M383" s="8" t="n"/>
      <c r="N383" s="8" t="n"/>
    </row>
    <row r="384">
      <c r="A384" s="8" t="n"/>
      <c r="B384" s="9" t="n"/>
      <c r="C384" s="10">
        <f>IF(B384="","",HYPERLINK("https://wa.me/"&amp;IF(LEN(SUBSTITUTE(SUBSTITUTE(SUBSTITUTE(SUBSTITUTE(SUBSTITUTE(SUBSTITUTE(B384,"(",""),")","")," ",""),"-",""),"+",""),".",""))&lt;=11,"55"&amp;SUBSTITUTE(SUBSTITUTE(SUBSTITUTE(SUBSTITUTE(SUBSTITUTE(SUBSTITUTE(B384,"(",""),")","")," ",""),"-",""),"+",""),".",""),SUBSTITUTE(SUBSTITUTE(SUBSTITUTE(SUBSTITUTE(SUBSTITUTE(SUBSTITUTE(B384,"(",""),")","")," ",""),"-",""),"+",""),".","")),"Abrir no WhatsApp"))</f>
        <v/>
      </c>
      <c r="D384" s="8" t="n"/>
      <c r="E384" s="8" t="n"/>
      <c r="F384" s="11" t="n"/>
      <c r="G384" s="8" t="n"/>
      <c r="H384" s="8" t="n"/>
      <c r="I384" s="12" t="n"/>
      <c r="J384" s="8">
        <f>IF(A384="","",IF(OR(H384="Ganho",H384="Perdido"),"Fechado",IF(I384="","Sem próximo passo",IF(I384&lt;TODAY(),"Atrasado",IF(I384=TODAY(),"Hoje","Em dia")))))</f>
        <v/>
      </c>
      <c r="K384" s="12" t="n"/>
      <c r="L384" s="12" t="n"/>
      <c r="M384" s="8" t="n"/>
      <c r="N384" s="8" t="n"/>
    </row>
    <row r="385">
      <c r="A385" s="8" t="n"/>
      <c r="B385" s="9" t="n"/>
      <c r="C385" s="10">
        <f>IF(B385="","",HYPERLINK("https://wa.me/"&amp;IF(LEN(SUBSTITUTE(SUBSTITUTE(SUBSTITUTE(SUBSTITUTE(SUBSTITUTE(SUBSTITUTE(B385,"(",""),")","")," ",""),"-",""),"+",""),".",""))&lt;=11,"55"&amp;SUBSTITUTE(SUBSTITUTE(SUBSTITUTE(SUBSTITUTE(SUBSTITUTE(SUBSTITUTE(B385,"(",""),")","")," ",""),"-",""),"+",""),".",""),SUBSTITUTE(SUBSTITUTE(SUBSTITUTE(SUBSTITUTE(SUBSTITUTE(SUBSTITUTE(B385,"(",""),")","")," ",""),"-",""),"+",""),".","")),"Abrir no WhatsApp"))</f>
        <v/>
      </c>
      <c r="D385" s="8" t="n"/>
      <c r="E385" s="8" t="n"/>
      <c r="F385" s="11" t="n"/>
      <c r="G385" s="8" t="n"/>
      <c r="H385" s="8" t="n"/>
      <c r="I385" s="12" t="n"/>
      <c r="J385" s="8">
        <f>IF(A385="","",IF(OR(H385="Ganho",H385="Perdido"),"Fechado",IF(I385="","Sem próximo passo",IF(I385&lt;TODAY(),"Atrasado",IF(I385=TODAY(),"Hoje","Em dia")))))</f>
        <v/>
      </c>
      <c r="K385" s="12" t="n"/>
      <c r="L385" s="12" t="n"/>
      <c r="M385" s="8" t="n"/>
      <c r="N385" s="8" t="n"/>
    </row>
    <row r="386">
      <c r="A386" s="8" t="n"/>
      <c r="B386" s="9" t="n"/>
      <c r="C386" s="10">
        <f>IF(B386="","",HYPERLINK("https://wa.me/"&amp;IF(LEN(SUBSTITUTE(SUBSTITUTE(SUBSTITUTE(SUBSTITUTE(SUBSTITUTE(SUBSTITUTE(B386,"(",""),")","")," ",""),"-",""),"+",""),".",""))&lt;=11,"55"&amp;SUBSTITUTE(SUBSTITUTE(SUBSTITUTE(SUBSTITUTE(SUBSTITUTE(SUBSTITUTE(B386,"(",""),")","")," ",""),"-",""),"+",""),".",""),SUBSTITUTE(SUBSTITUTE(SUBSTITUTE(SUBSTITUTE(SUBSTITUTE(SUBSTITUTE(B386,"(",""),")","")," ",""),"-",""),"+",""),".","")),"Abrir no WhatsApp"))</f>
        <v/>
      </c>
      <c r="D386" s="8" t="n"/>
      <c r="E386" s="8" t="n"/>
      <c r="F386" s="11" t="n"/>
      <c r="G386" s="8" t="n"/>
      <c r="H386" s="8" t="n"/>
      <c r="I386" s="12" t="n"/>
      <c r="J386" s="8">
        <f>IF(A386="","",IF(OR(H386="Ganho",H386="Perdido"),"Fechado",IF(I386="","Sem próximo passo",IF(I386&lt;TODAY(),"Atrasado",IF(I386=TODAY(),"Hoje","Em dia")))))</f>
        <v/>
      </c>
      <c r="K386" s="12" t="n"/>
      <c r="L386" s="12" t="n"/>
      <c r="M386" s="8" t="n"/>
      <c r="N386" s="8" t="n"/>
    </row>
    <row r="387">
      <c r="A387" s="8" t="n"/>
      <c r="B387" s="9" t="n"/>
      <c r="C387" s="10">
        <f>IF(B387="","",HYPERLINK("https://wa.me/"&amp;IF(LEN(SUBSTITUTE(SUBSTITUTE(SUBSTITUTE(SUBSTITUTE(SUBSTITUTE(SUBSTITUTE(B387,"(",""),")","")," ",""),"-",""),"+",""),".",""))&lt;=11,"55"&amp;SUBSTITUTE(SUBSTITUTE(SUBSTITUTE(SUBSTITUTE(SUBSTITUTE(SUBSTITUTE(B387,"(",""),")","")," ",""),"-",""),"+",""),".",""),SUBSTITUTE(SUBSTITUTE(SUBSTITUTE(SUBSTITUTE(SUBSTITUTE(SUBSTITUTE(B387,"(",""),")","")," ",""),"-",""),"+",""),".","")),"Abrir no WhatsApp"))</f>
        <v/>
      </c>
      <c r="D387" s="8" t="n"/>
      <c r="E387" s="8" t="n"/>
      <c r="F387" s="11" t="n"/>
      <c r="G387" s="8" t="n"/>
      <c r="H387" s="8" t="n"/>
      <c r="I387" s="12" t="n"/>
      <c r="J387" s="8">
        <f>IF(A387="","",IF(OR(H387="Ganho",H387="Perdido"),"Fechado",IF(I387="","Sem próximo passo",IF(I387&lt;TODAY(),"Atrasado",IF(I387=TODAY(),"Hoje","Em dia")))))</f>
        <v/>
      </c>
      <c r="K387" s="12" t="n"/>
      <c r="L387" s="12" t="n"/>
      <c r="M387" s="8" t="n"/>
      <c r="N387" s="8" t="n"/>
    </row>
    <row r="388">
      <c r="A388" s="8" t="n"/>
      <c r="B388" s="9" t="n"/>
      <c r="C388" s="10">
        <f>IF(B388="","",HYPERLINK("https://wa.me/"&amp;IF(LEN(SUBSTITUTE(SUBSTITUTE(SUBSTITUTE(SUBSTITUTE(SUBSTITUTE(SUBSTITUTE(B388,"(",""),")","")," ",""),"-",""),"+",""),".",""))&lt;=11,"55"&amp;SUBSTITUTE(SUBSTITUTE(SUBSTITUTE(SUBSTITUTE(SUBSTITUTE(SUBSTITUTE(B388,"(",""),")","")," ",""),"-",""),"+",""),".",""),SUBSTITUTE(SUBSTITUTE(SUBSTITUTE(SUBSTITUTE(SUBSTITUTE(SUBSTITUTE(B388,"(",""),")","")," ",""),"-",""),"+",""),".","")),"Abrir no WhatsApp"))</f>
        <v/>
      </c>
      <c r="D388" s="8" t="n"/>
      <c r="E388" s="8" t="n"/>
      <c r="F388" s="11" t="n"/>
      <c r="G388" s="8" t="n"/>
      <c r="H388" s="8" t="n"/>
      <c r="I388" s="12" t="n"/>
      <c r="J388" s="8">
        <f>IF(A388="","",IF(OR(H388="Ganho",H388="Perdido"),"Fechado",IF(I388="","Sem próximo passo",IF(I388&lt;TODAY(),"Atrasado",IF(I388=TODAY(),"Hoje","Em dia")))))</f>
        <v/>
      </c>
      <c r="K388" s="12" t="n"/>
      <c r="L388" s="12" t="n"/>
      <c r="M388" s="8" t="n"/>
      <c r="N388" s="8" t="n"/>
    </row>
    <row r="389">
      <c r="A389" s="8" t="n"/>
      <c r="B389" s="9" t="n"/>
      <c r="C389" s="10">
        <f>IF(B389="","",HYPERLINK("https://wa.me/"&amp;IF(LEN(SUBSTITUTE(SUBSTITUTE(SUBSTITUTE(SUBSTITUTE(SUBSTITUTE(SUBSTITUTE(B389,"(",""),")","")," ",""),"-",""),"+",""),".",""))&lt;=11,"55"&amp;SUBSTITUTE(SUBSTITUTE(SUBSTITUTE(SUBSTITUTE(SUBSTITUTE(SUBSTITUTE(B389,"(",""),")","")," ",""),"-",""),"+",""),".",""),SUBSTITUTE(SUBSTITUTE(SUBSTITUTE(SUBSTITUTE(SUBSTITUTE(SUBSTITUTE(B389,"(",""),")","")," ",""),"-",""),"+",""),".","")),"Abrir no WhatsApp"))</f>
        <v/>
      </c>
      <c r="D389" s="8" t="n"/>
      <c r="E389" s="8" t="n"/>
      <c r="F389" s="11" t="n"/>
      <c r="G389" s="8" t="n"/>
      <c r="H389" s="8" t="n"/>
      <c r="I389" s="12" t="n"/>
      <c r="J389" s="8">
        <f>IF(A389="","",IF(OR(H389="Ganho",H389="Perdido"),"Fechado",IF(I389="","Sem próximo passo",IF(I389&lt;TODAY(),"Atrasado",IF(I389=TODAY(),"Hoje","Em dia")))))</f>
        <v/>
      </c>
      <c r="K389" s="12" t="n"/>
      <c r="L389" s="12" t="n"/>
      <c r="M389" s="8" t="n"/>
      <c r="N389" s="8" t="n"/>
    </row>
    <row r="390">
      <c r="A390" s="8" t="n"/>
      <c r="B390" s="9" t="n"/>
      <c r="C390" s="10">
        <f>IF(B390="","",HYPERLINK("https://wa.me/"&amp;IF(LEN(SUBSTITUTE(SUBSTITUTE(SUBSTITUTE(SUBSTITUTE(SUBSTITUTE(SUBSTITUTE(B390,"(",""),")","")," ",""),"-",""),"+",""),".",""))&lt;=11,"55"&amp;SUBSTITUTE(SUBSTITUTE(SUBSTITUTE(SUBSTITUTE(SUBSTITUTE(SUBSTITUTE(B390,"(",""),")","")," ",""),"-",""),"+",""),".",""),SUBSTITUTE(SUBSTITUTE(SUBSTITUTE(SUBSTITUTE(SUBSTITUTE(SUBSTITUTE(B390,"(",""),")","")," ",""),"-",""),"+",""),".","")),"Abrir no WhatsApp"))</f>
        <v/>
      </c>
      <c r="D390" s="8" t="n"/>
      <c r="E390" s="8" t="n"/>
      <c r="F390" s="11" t="n"/>
      <c r="G390" s="8" t="n"/>
      <c r="H390" s="8" t="n"/>
      <c r="I390" s="12" t="n"/>
      <c r="J390" s="8">
        <f>IF(A390="","",IF(OR(H390="Ganho",H390="Perdido"),"Fechado",IF(I390="","Sem próximo passo",IF(I390&lt;TODAY(),"Atrasado",IF(I390=TODAY(),"Hoje","Em dia")))))</f>
        <v/>
      </c>
      <c r="K390" s="12" t="n"/>
      <c r="L390" s="12" t="n"/>
      <c r="M390" s="8" t="n"/>
      <c r="N390" s="8" t="n"/>
    </row>
    <row r="391">
      <c r="A391" s="8" t="n"/>
      <c r="B391" s="9" t="n"/>
      <c r="C391" s="10">
        <f>IF(B391="","",HYPERLINK("https://wa.me/"&amp;IF(LEN(SUBSTITUTE(SUBSTITUTE(SUBSTITUTE(SUBSTITUTE(SUBSTITUTE(SUBSTITUTE(B391,"(",""),")","")," ",""),"-",""),"+",""),".",""))&lt;=11,"55"&amp;SUBSTITUTE(SUBSTITUTE(SUBSTITUTE(SUBSTITUTE(SUBSTITUTE(SUBSTITUTE(B391,"(",""),")","")," ",""),"-",""),"+",""),".",""),SUBSTITUTE(SUBSTITUTE(SUBSTITUTE(SUBSTITUTE(SUBSTITUTE(SUBSTITUTE(B391,"(",""),")","")," ",""),"-",""),"+",""),".","")),"Abrir no WhatsApp"))</f>
        <v/>
      </c>
      <c r="D391" s="8" t="n"/>
      <c r="E391" s="8" t="n"/>
      <c r="F391" s="11" t="n"/>
      <c r="G391" s="8" t="n"/>
      <c r="H391" s="8" t="n"/>
      <c r="I391" s="12" t="n"/>
      <c r="J391" s="8">
        <f>IF(A391="","",IF(OR(H391="Ganho",H391="Perdido"),"Fechado",IF(I391="","Sem próximo passo",IF(I391&lt;TODAY(),"Atrasado",IF(I391=TODAY(),"Hoje","Em dia")))))</f>
        <v/>
      </c>
      <c r="K391" s="12" t="n"/>
      <c r="L391" s="12" t="n"/>
      <c r="M391" s="8" t="n"/>
      <c r="N391" s="8" t="n"/>
    </row>
    <row r="392">
      <c r="A392" s="8" t="n"/>
      <c r="B392" s="9" t="n"/>
      <c r="C392" s="10">
        <f>IF(B392="","",HYPERLINK("https://wa.me/"&amp;IF(LEN(SUBSTITUTE(SUBSTITUTE(SUBSTITUTE(SUBSTITUTE(SUBSTITUTE(SUBSTITUTE(B392,"(",""),")","")," ",""),"-",""),"+",""),".",""))&lt;=11,"55"&amp;SUBSTITUTE(SUBSTITUTE(SUBSTITUTE(SUBSTITUTE(SUBSTITUTE(SUBSTITUTE(B392,"(",""),")","")," ",""),"-",""),"+",""),".",""),SUBSTITUTE(SUBSTITUTE(SUBSTITUTE(SUBSTITUTE(SUBSTITUTE(SUBSTITUTE(B392,"(",""),")","")," ",""),"-",""),"+",""),".","")),"Abrir no WhatsApp"))</f>
        <v/>
      </c>
      <c r="D392" s="8" t="n"/>
      <c r="E392" s="8" t="n"/>
      <c r="F392" s="11" t="n"/>
      <c r="G392" s="8" t="n"/>
      <c r="H392" s="8" t="n"/>
      <c r="I392" s="12" t="n"/>
      <c r="J392" s="8">
        <f>IF(A392="","",IF(OR(H392="Ganho",H392="Perdido"),"Fechado",IF(I392="","Sem próximo passo",IF(I392&lt;TODAY(),"Atrasado",IF(I392=TODAY(),"Hoje","Em dia")))))</f>
        <v/>
      </c>
      <c r="K392" s="12" t="n"/>
      <c r="L392" s="12" t="n"/>
      <c r="M392" s="8" t="n"/>
      <c r="N392" s="8" t="n"/>
    </row>
    <row r="393">
      <c r="A393" s="8" t="n"/>
      <c r="B393" s="9" t="n"/>
      <c r="C393" s="10">
        <f>IF(B393="","",HYPERLINK("https://wa.me/"&amp;IF(LEN(SUBSTITUTE(SUBSTITUTE(SUBSTITUTE(SUBSTITUTE(SUBSTITUTE(SUBSTITUTE(B393,"(",""),")","")," ",""),"-",""),"+",""),".",""))&lt;=11,"55"&amp;SUBSTITUTE(SUBSTITUTE(SUBSTITUTE(SUBSTITUTE(SUBSTITUTE(SUBSTITUTE(B393,"(",""),")","")," ",""),"-",""),"+",""),".",""),SUBSTITUTE(SUBSTITUTE(SUBSTITUTE(SUBSTITUTE(SUBSTITUTE(SUBSTITUTE(B393,"(",""),")","")," ",""),"-",""),"+",""),".","")),"Abrir no WhatsApp"))</f>
        <v/>
      </c>
      <c r="D393" s="8" t="n"/>
      <c r="E393" s="8" t="n"/>
      <c r="F393" s="11" t="n"/>
      <c r="G393" s="8" t="n"/>
      <c r="H393" s="8" t="n"/>
      <c r="I393" s="12" t="n"/>
      <c r="J393" s="8">
        <f>IF(A393="","",IF(OR(H393="Ganho",H393="Perdido"),"Fechado",IF(I393="","Sem próximo passo",IF(I393&lt;TODAY(),"Atrasado",IF(I393=TODAY(),"Hoje","Em dia")))))</f>
        <v/>
      </c>
      <c r="K393" s="12" t="n"/>
      <c r="L393" s="12" t="n"/>
      <c r="M393" s="8" t="n"/>
      <c r="N393" s="8" t="n"/>
    </row>
    <row r="394">
      <c r="A394" s="8" t="n"/>
      <c r="B394" s="9" t="n"/>
      <c r="C394" s="10">
        <f>IF(B394="","",HYPERLINK("https://wa.me/"&amp;IF(LEN(SUBSTITUTE(SUBSTITUTE(SUBSTITUTE(SUBSTITUTE(SUBSTITUTE(SUBSTITUTE(B394,"(",""),")","")," ",""),"-",""),"+",""),".",""))&lt;=11,"55"&amp;SUBSTITUTE(SUBSTITUTE(SUBSTITUTE(SUBSTITUTE(SUBSTITUTE(SUBSTITUTE(B394,"(",""),")","")," ",""),"-",""),"+",""),".",""),SUBSTITUTE(SUBSTITUTE(SUBSTITUTE(SUBSTITUTE(SUBSTITUTE(SUBSTITUTE(B394,"(",""),")","")," ",""),"-",""),"+",""),".","")),"Abrir no WhatsApp"))</f>
        <v/>
      </c>
      <c r="D394" s="8" t="n"/>
      <c r="E394" s="8" t="n"/>
      <c r="F394" s="11" t="n"/>
      <c r="G394" s="8" t="n"/>
      <c r="H394" s="8" t="n"/>
      <c r="I394" s="12" t="n"/>
      <c r="J394" s="8">
        <f>IF(A394="","",IF(OR(H394="Ganho",H394="Perdido"),"Fechado",IF(I394="","Sem próximo passo",IF(I394&lt;TODAY(),"Atrasado",IF(I394=TODAY(),"Hoje","Em dia")))))</f>
        <v/>
      </c>
      <c r="K394" s="12" t="n"/>
      <c r="L394" s="12" t="n"/>
      <c r="M394" s="8" t="n"/>
      <c r="N394" s="8" t="n"/>
    </row>
    <row r="395">
      <c r="A395" s="8" t="n"/>
      <c r="B395" s="9" t="n"/>
      <c r="C395" s="10">
        <f>IF(B395="","",HYPERLINK("https://wa.me/"&amp;IF(LEN(SUBSTITUTE(SUBSTITUTE(SUBSTITUTE(SUBSTITUTE(SUBSTITUTE(SUBSTITUTE(B395,"(",""),")","")," ",""),"-",""),"+",""),".",""))&lt;=11,"55"&amp;SUBSTITUTE(SUBSTITUTE(SUBSTITUTE(SUBSTITUTE(SUBSTITUTE(SUBSTITUTE(B395,"(",""),")","")," ",""),"-",""),"+",""),".",""),SUBSTITUTE(SUBSTITUTE(SUBSTITUTE(SUBSTITUTE(SUBSTITUTE(SUBSTITUTE(B395,"(",""),")","")," ",""),"-",""),"+",""),".","")),"Abrir no WhatsApp"))</f>
        <v/>
      </c>
      <c r="D395" s="8" t="n"/>
      <c r="E395" s="8" t="n"/>
      <c r="F395" s="11" t="n"/>
      <c r="G395" s="8" t="n"/>
      <c r="H395" s="8" t="n"/>
      <c r="I395" s="12" t="n"/>
      <c r="J395" s="8">
        <f>IF(A395="","",IF(OR(H395="Ganho",H395="Perdido"),"Fechado",IF(I395="","Sem próximo passo",IF(I395&lt;TODAY(),"Atrasado",IF(I395=TODAY(),"Hoje","Em dia")))))</f>
        <v/>
      </c>
      <c r="K395" s="12" t="n"/>
      <c r="L395" s="12" t="n"/>
      <c r="M395" s="8" t="n"/>
      <c r="N395" s="8" t="n"/>
    </row>
    <row r="396">
      <c r="A396" s="8" t="n"/>
      <c r="B396" s="9" t="n"/>
      <c r="C396" s="10">
        <f>IF(B396="","",HYPERLINK("https://wa.me/"&amp;IF(LEN(SUBSTITUTE(SUBSTITUTE(SUBSTITUTE(SUBSTITUTE(SUBSTITUTE(SUBSTITUTE(B396,"(",""),")","")," ",""),"-",""),"+",""),".",""))&lt;=11,"55"&amp;SUBSTITUTE(SUBSTITUTE(SUBSTITUTE(SUBSTITUTE(SUBSTITUTE(SUBSTITUTE(B396,"(",""),")","")," ",""),"-",""),"+",""),".",""),SUBSTITUTE(SUBSTITUTE(SUBSTITUTE(SUBSTITUTE(SUBSTITUTE(SUBSTITUTE(B396,"(",""),")","")," ",""),"-",""),"+",""),".","")),"Abrir no WhatsApp"))</f>
        <v/>
      </c>
      <c r="D396" s="8" t="n"/>
      <c r="E396" s="8" t="n"/>
      <c r="F396" s="11" t="n"/>
      <c r="G396" s="8" t="n"/>
      <c r="H396" s="8" t="n"/>
      <c r="I396" s="12" t="n"/>
      <c r="J396" s="8">
        <f>IF(A396="","",IF(OR(H396="Ganho",H396="Perdido"),"Fechado",IF(I396="","Sem próximo passo",IF(I396&lt;TODAY(),"Atrasado",IF(I396=TODAY(),"Hoje","Em dia")))))</f>
        <v/>
      </c>
      <c r="K396" s="12" t="n"/>
      <c r="L396" s="12" t="n"/>
      <c r="M396" s="8" t="n"/>
      <c r="N396" s="8" t="n"/>
    </row>
    <row r="397">
      <c r="A397" s="8" t="n"/>
      <c r="B397" s="9" t="n"/>
      <c r="C397" s="10">
        <f>IF(B397="","",HYPERLINK("https://wa.me/"&amp;IF(LEN(SUBSTITUTE(SUBSTITUTE(SUBSTITUTE(SUBSTITUTE(SUBSTITUTE(SUBSTITUTE(B397,"(",""),")","")," ",""),"-",""),"+",""),".",""))&lt;=11,"55"&amp;SUBSTITUTE(SUBSTITUTE(SUBSTITUTE(SUBSTITUTE(SUBSTITUTE(SUBSTITUTE(B397,"(",""),")","")," ",""),"-",""),"+",""),".",""),SUBSTITUTE(SUBSTITUTE(SUBSTITUTE(SUBSTITUTE(SUBSTITUTE(SUBSTITUTE(B397,"(",""),")","")," ",""),"-",""),"+",""),".","")),"Abrir no WhatsApp"))</f>
        <v/>
      </c>
      <c r="D397" s="8" t="n"/>
      <c r="E397" s="8" t="n"/>
      <c r="F397" s="11" t="n"/>
      <c r="G397" s="8" t="n"/>
      <c r="H397" s="8" t="n"/>
      <c r="I397" s="12" t="n"/>
      <c r="J397" s="8">
        <f>IF(A397="","",IF(OR(H397="Ganho",H397="Perdido"),"Fechado",IF(I397="","Sem próximo passo",IF(I397&lt;TODAY(),"Atrasado",IF(I397=TODAY(),"Hoje","Em dia")))))</f>
        <v/>
      </c>
      <c r="K397" s="12" t="n"/>
      <c r="L397" s="12" t="n"/>
      <c r="M397" s="8" t="n"/>
      <c r="N397" s="8" t="n"/>
    </row>
    <row r="398">
      <c r="A398" s="8" t="n"/>
      <c r="B398" s="9" t="n"/>
      <c r="C398" s="10">
        <f>IF(B398="","",HYPERLINK("https://wa.me/"&amp;IF(LEN(SUBSTITUTE(SUBSTITUTE(SUBSTITUTE(SUBSTITUTE(SUBSTITUTE(SUBSTITUTE(B398,"(",""),")","")," ",""),"-",""),"+",""),".",""))&lt;=11,"55"&amp;SUBSTITUTE(SUBSTITUTE(SUBSTITUTE(SUBSTITUTE(SUBSTITUTE(SUBSTITUTE(B398,"(",""),")","")," ",""),"-",""),"+",""),".",""),SUBSTITUTE(SUBSTITUTE(SUBSTITUTE(SUBSTITUTE(SUBSTITUTE(SUBSTITUTE(B398,"(",""),")","")," ",""),"-",""),"+",""),".","")),"Abrir no WhatsApp"))</f>
        <v/>
      </c>
      <c r="D398" s="8" t="n"/>
      <c r="E398" s="8" t="n"/>
      <c r="F398" s="11" t="n"/>
      <c r="G398" s="8" t="n"/>
      <c r="H398" s="8" t="n"/>
      <c r="I398" s="12" t="n"/>
      <c r="J398" s="8">
        <f>IF(A398="","",IF(OR(H398="Ganho",H398="Perdido"),"Fechado",IF(I398="","Sem próximo passo",IF(I398&lt;TODAY(),"Atrasado",IF(I398=TODAY(),"Hoje","Em dia")))))</f>
        <v/>
      </c>
      <c r="K398" s="12" t="n"/>
      <c r="L398" s="12" t="n"/>
      <c r="M398" s="8" t="n"/>
      <c r="N398" s="8" t="n"/>
    </row>
    <row r="399">
      <c r="A399" s="8" t="n"/>
      <c r="B399" s="9" t="n"/>
      <c r="C399" s="10">
        <f>IF(B399="","",HYPERLINK("https://wa.me/"&amp;IF(LEN(SUBSTITUTE(SUBSTITUTE(SUBSTITUTE(SUBSTITUTE(SUBSTITUTE(SUBSTITUTE(B399,"(",""),")","")," ",""),"-",""),"+",""),".",""))&lt;=11,"55"&amp;SUBSTITUTE(SUBSTITUTE(SUBSTITUTE(SUBSTITUTE(SUBSTITUTE(SUBSTITUTE(B399,"(",""),")","")," ",""),"-",""),"+",""),".",""),SUBSTITUTE(SUBSTITUTE(SUBSTITUTE(SUBSTITUTE(SUBSTITUTE(SUBSTITUTE(B399,"(",""),")","")," ",""),"-",""),"+",""),".","")),"Abrir no WhatsApp"))</f>
        <v/>
      </c>
      <c r="D399" s="8" t="n"/>
      <c r="E399" s="8" t="n"/>
      <c r="F399" s="11" t="n"/>
      <c r="G399" s="8" t="n"/>
      <c r="H399" s="8" t="n"/>
      <c r="I399" s="12" t="n"/>
      <c r="J399" s="8">
        <f>IF(A399="","",IF(OR(H399="Ganho",H399="Perdido"),"Fechado",IF(I399="","Sem próximo passo",IF(I399&lt;TODAY(),"Atrasado",IF(I399=TODAY(),"Hoje","Em dia")))))</f>
        <v/>
      </c>
      <c r="K399" s="12" t="n"/>
      <c r="L399" s="12" t="n"/>
      <c r="M399" s="8" t="n"/>
      <c r="N399" s="8" t="n"/>
    </row>
    <row r="400">
      <c r="A400" s="8" t="n"/>
      <c r="B400" s="9" t="n"/>
      <c r="C400" s="10">
        <f>IF(B400="","",HYPERLINK("https://wa.me/"&amp;IF(LEN(SUBSTITUTE(SUBSTITUTE(SUBSTITUTE(SUBSTITUTE(SUBSTITUTE(SUBSTITUTE(B400,"(",""),")","")," ",""),"-",""),"+",""),".",""))&lt;=11,"55"&amp;SUBSTITUTE(SUBSTITUTE(SUBSTITUTE(SUBSTITUTE(SUBSTITUTE(SUBSTITUTE(B400,"(",""),")","")," ",""),"-",""),"+",""),".",""),SUBSTITUTE(SUBSTITUTE(SUBSTITUTE(SUBSTITUTE(SUBSTITUTE(SUBSTITUTE(B400,"(",""),")","")," ",""),"-",""),"+",""),".","")),"Abrir no WhatsApp"))</f>
        <v/>
      </c>
      <c r="D400" s="8" t="n"/>
      <c r="E400" s="8" t="n"/>
      <c r="F400" s="11" t="n"/>
      <c r="G400" s="8" t="n"/>
      <c r="H400" s="8" t="n"/>
      <c r="I400" s="12" t="n"/>
      <c r="J400" s="8">
        <f>IF(A400="","",IF(OR(H400="Ganho",H400="Perdido"),"Fechado",IF(I400="","Sem próximo passo",IF(I400&lt;TODAY(),"Atrasado",IF(I400=TODAY(),"Hoje","Em dia")))))</f>
        <v/>
      </c>
      <c r="K400" s="12" t="n"/>
      <c r="L400" s="12" t="n"/>
      <c r="M400" s="8" t="n"/>
      <c r="N400" s="8" t="n"/>
    </row>
    <row r="401">
      <c r="A401" s="8" t="n"/>
      <c r="B401" s="9" t="n"/>
      <c r="C401" s="10">
        <f>IF(B401="","",HYPERLINK("https://wa.me/"&amp;IF(LEN(SUBSTITUTE(SUBSTITUTE(SUBSTITUTE(SUBSTITUTE(SUBSTITUTE(SUBSTITUTE(B401,"(",""),")","")," ",""),"-",""),"+",""),".",""))&lt;=11,"55"&amp;SUBSTITUTE(SUBSTITUTE(SUBSTITUTE(SUBSTITUTE(SUBSTITUTE(SUBSTITUTE(B401,"(",""),")","")," ",""),"-",""),"+",""),".",""),SUBSTITUTE(SUBSTITUTE(SUBSTITUTE(SUBSTITUTE(SUBSTITUTE(SUBSTITUTE(B401,"(",""),")","")," ",""),"-",""),"+",""),".","")),"Abrir no WhatsApp"))</f>
        <v/>
      </c>
      <c r="D401" s="8" t="n"/>
      <c r="E401" s="8" t="n"/>
      <c r="F401" s="11" t="n"/>
      <c r="G401" s="8" t="n"/>
      <c r="H401" s="8" t="n"/>
      <c r="I401" s="12" t="n"/>
      <c r="J401" s="8">
        <f>IF(A401="","",IF(OR(H401="Ganho",H401="Perdido"),"Fechado",IF(I401="","Sem próximo passo",IF(I401&lt;TODAY(),"Atrasado",IF(I401=TODAY(),"Hoje","Em dia")))))</f>
        <v/>
      </c>
      <c r="K401" s="12" t="n"/>
      <c r="L401" s="12" t="n"/>
      <c r="M401" s="8" t="n"/>
      <c r="N401" s="8" t="n"/>
    </row>
    <row r="402">
      <c r="A402" s="8" t="n"/>
      <c r="B402" s="9" t="n"/>
      <c r="C402" s="10">
        <f>IF(B402="","",HYPERLINK("https://wa.me/"&amp;IF(LEN(SUBSTITUTE(SUBSTITUTE(SUBSTITUTE(SUBSTITUTE(SUBSTITUTE(SUBSTITUTE(B402,"(",""),")","")," ",""),"-",""),"+",""),".",""))&lt;=11,"55"&amp;SUBSTITUTE(SUBSTITUTE(SUBSTITUTE(SUBSTITUTE(SUBSTITUTE(SUBSTITUTE(B402,"(",""),")","")," ",""),"-",""),"+",""),".",""),SUBSTITUTE(SUBSTITUTE(SUBSTITUTE(SUBSTITUTE(SUBSTITUTE(SUBSTITUTE(B402,"(",""),")","")," ",""),"-",""),"+",""),".","")),"Abrir no WhatsApp"))</f>
        <v/>
      </c>
      <c r="D402" s="8" t="n"/>
      <c r="E402" s="8" t="n"/>
      <c r="F402" s="11" t="n"/>
      <c r="G402" s="8" t="n"/>
      <c r="H402" s="8" t="n"/>
      <c r="I402" s="12" t="n"/>
      <c r="J402" s="8">
        <f>IF(A402="","",IF(OR(H402="Ganho",H402="Perdido"),"Fechado",IF(I402="","Sem próximo passo",IF(I402&lt;TODAY(),"Atrasado",IF(I402=TODAY(),"Hoje","Em dia")))))</f>
        <v/>
      </c>
      <c r="K402" s="12" t="n"/>
      <c r="L402" s="12" t="n"/>
      <c r="M402" s="8" t="n"/>
      <c r="N402" s="8" t="n"/>
    </row>
    <row r="403">
      <c r="A403" s="8" t="n"/>
      <c r="B403" s="9" t="n"/>
      <c r="C403" s="10">
        <f>IF(B403="","",HYPERLINK("https://wa.me/"&amp;IF(LEN(SUBSTITUTE(SUBSTITUTE(SUBSTITUTE(SUBSTITUTE(SUBSTITUTE(SUBSTITUTE(B403,"(",""),")","")," ",""),"-",""),"+",""),".",""))&lt;=11,"55"&amp;SUBSTITUTE(SUBSTITUTE(SUBSTITUTE(SUBSTITUTE(SUBSTITUTE(SUBSTITUTE(B403,"(",""),")","")," ",""),"-",""),"+",""),".",""),SUBSTITUTE(SUBSTITUTE(SUBSTITUTE(SUBSTITUTE(SUBSTITUTE(SUBSTITUTE(B403,"(",""),")","")," ",""),"-",""),"+",""),".","")),"Abrir no WhatsApp"))</f>
        <v/>
      </c>
      <c r="D403" s="8" t="n"/>
      <c r="E403" s="8" t="n"/>
      <c r="F403" s="11" t="n"/>
      <c r="G403" s="8" t="n"/>
      <c r="H403" s="8" t="n"/>
      <c r="I403" s="12" t="n"/>
      <c r="J403" s="8">
        <f>IF(A403="","",IF(OR(H403="Ganho",H403="Perdido"),"Fechado",IF(I403="","Sem próximo passo",IF(I403&lt;TODAY(),"Atrasado",IF(I403=TODAY(),"Hoje","Em dia")))))</f>
        <v/>
      </c>
      <c r="K403" s="12" t="n"/>
      <c r="L403" s="12" t="n"/>
      <c r="M403" s="8" t="n"/>
      <c r="N403" s="8" t="n"/>
    </row>
    <row r="404">
      <c r="A404" s="8" t="n"/>
      <c r="B404" s="9" t="n"/>
      <c r="C404" s="10">
        <f>IF(B404="","",HYPERLINK("https://wa.me/"&amp;IF(LEN(SUBSTITUTE(SUBSTITUTE(SUBSTITUTE(SUBSTITUTE(SUBSTITUTE(SUBSTITUTE(B404,"(",""),")","")," ",""),"-",""),"+",""),".",""))&lt;=11,"55"&amp;SUBSTITUTE(SUBSTITUTE(SUBSTITUTE(SUBSTITUTE(SUBSTITUTE(SUBSTITUTE(B404,"(",""),")","")," ",""),"-",""),"+",""),".",""),SUBSTITUTE(SUBSTITUTE(SUBSTITUTE(SUBSTITUTE(SUBSTITUTE(SUBSTITUTE(B404,"(",""),")","")," ",""),"-",""),"+",""),".","")),"Abrir no WhatsApp"))</f>
        <v/>
      </c>
      <c r="D404" s="8" t="n"/>
      <c r="E404" s="8" t="n"/>
      <c r="F404" s="11" t="n"/>
      <c r="G404" s="8" t="n"/>
      <c r="H404" s="8" t="n"/>
      <c r="I404" s="12" t="n"/>
      <c r="J404" s="8">
        <f>IF(A404="","",IF(OR(H404="Ganho",H404="Perdido"),"Fechado",IF(I404="","Sem próximo passo",IF(I404&lt;TODAY(),"Atrasado",IF(I404=TODAY(),"Hoje","Em dia")))))</f>
        <v/>
      </c>
      <c r="K404" s="12" t="n"/>
      <c r="L404" s="12" t="n"/>
      <c r="M404" s="8" t="n"/>
      <c r="N404" s="8" t="n"/>
    </row>
    <row r="405">
      <c r="A405" s="8" t="n"/>
      <c r="B405" s="9" t="n"/>
      <c r="C405" s="10">
        <f>IF(B405="","",HYPERLINK("https://wa.me/"&amp;IF(LEN(SUBSTITUTE(SUBSTITUTE(SUBSTITUTE(SUBSTITUTE(SUBSTITUTE(SUBSTITUTE(B405,"(",""),")","")," ",""),"-",""),"+",""),".",""))&lt;=11,"55"&amp;SUBSTITUTE(SUBSTITUTE(SUBSTITUTE(SUBSTITUTE(SUBSTITUTE(SUBSTITUTE(B405,"(",""),")","")," ",""),"-",""),"+",""),".",""),SUBSTITUTE(SUBSTITUTE(SUBSTITUTE(SUBSTITUTE(SUBSTITUTE(SUBSTITUTE(B405,"(",""),")","")," ",""),"-",""),"+",""),".","")),"Abrir no WhatsApp"))</f>
        <v/>
      </c>
      <c r="D405" s="8" t="n"/>
      <c r="E405" s="8" t="n"/>
      <c r="F405" s="11" t="n"/>
      <c r="G405" s="8" t="n"/>
      <c r="H405" s="8" t="n"/>
      <c r="I405" s="12" t="n"/>
      <c r="J405" s="8">
        <f>IF(A405="","",IF(OR(H405="Ganho",H405="Perdido"),"Fechado",IF(I405="","Sem próximo passo",IF(I405&lt;TODAY(),"Atrasado",IF(I405=TODAY(),"Hoje","Em dia")))))</f>
        <v/>
      </c>
      <c r="K405" s="12" t="n"/>
      <c r="L405" s="12" t="n"/>
      <c r="M405" s="8" t="n"/>
      <c r="N405" s="8" t="n"/>
    </row>
    <row r="406">
      <c r="A406" s="8" t="n"/>
      <c r="B406" s="9" t="n"/>
      <c r="C406" s="10">
        <f>IF(B406="","",HYPERLINK("https://wa.me/"&amp;IF(LEN(SUBSTITUTE(SUBSTITUTE(SUBSTITUTE(SUBSTITUTE(SUBSTITUTE(SUBSTITUTE(B406,"(",""),")","")," ",""),"-",""),"+",""),".",""))&lt;=11,"55"&amp;SUBSTITUTE(SUBSTITUTE(SUBSTITUTE(SUBSTITUTE(SUBSTITUTE(SUBSTITUTE(B406,"(",""),")","")," ",""),"-",""),"+",""),".",""),SUBSTITUTE(SUBSTITUTE(SUBSTITUTE(SUBSTITUTE(SUBSTITUTE(SUBSTITUTE(B406,"(",""),")","")," ",""),"-",""),"+",""),".","")),"Abrir no WhatsApp"))</f>
        <v/>
      </c>
      <c r="D406" s="8" t="n"/>
      <c r="E406" s="8" t="n"/>
      <c r="F406" s="11" t="n"/>
      <c r="G406" s="8" t="n"/>
      <c r="H406" s="8" t="n"/>
      <c r="I406" s="12" t="n"/>
      <c r="J406" s="8">
        <f>IF(A406="","",IF(OR(H406="Ganho",H406="Perdido"),"Fechado",IF(I406="","Sem próximo passo",IF(I406&lt;TODAY(),"Atrasado",IF(I406=TODAY(),"Hoje","Em dia")))))</f>
        <v/>
      </c>
      <c r="K406" s="12" t="n"/>
      <c r="L406" s="12" t="n"/>
      <c r="M406" s="8" t="n"/>
      <c r="N406" s="8" t="n"/>
    </row>
    <row r="407">
      <c r="A407" s="8" t="n"/>
      <c r="B407" s="9" t="n"/>
      <c r="C407" s="10">
        <f>IF(B407="","",HYPERLINK("https://wa.me/"&amp;IF(LEN(SUBSTITUTE(SUBSTITUTE(SUBSTITUTE(SUBSTITUTE(SUBSTITUTE(SUBSTITUTE(B407,"(",""),")","")," ",""),"-",""),"+",""),".",""))&lt;=11,"55"&amp;SUBSTITUTE(SUBSTITUTE(SUBSTITUTE(SUBSTITUTE(SUBSTITUTE(SUBSTITUTE(B407,"(",""),")","")," ",""),"-",""),"+",""),".",""),SUBSTITUTE(SUBSTITUTE(SUBSTITUTE(SUBSTITUTE(SUBSTITUTE(SUBSTITUTE(B407,"(",""),")","")," ",""),"-",""),"+",""),".","")),"Abrir no WhatsApp"))</f>
        <v/>
      </c>
      <c r="D407" s="8" t="n"/>
      <c r="E407" s="8" t="n"/>
      <c r="F407" s="11" t="n"/>
      <c r="G407" s="8" t="n"/>
      <c r="H407" s="8" t="n"/>
      <c r="I407" s="12" t="n"/>
      <c r="J407" s="8">
        <f>IF(A407="","",IF(OR(H407="Ganho",H407="Perdido"),"Fechado",IF(I407="","Sem próximo passo",IF(I407&lt;TODAY(),"Atrasado",IF(I407=TODAY(),"Hoje","Em dia")))))</f>
        <v/>
      </c>
      <c r="K407" s="12" t="n"/>
      <c r="L407" s="12" t="n"/>
      <c r="M407" s="8" t="n"/>
      <c r="N407" s="8" t="n"/>
    </row>
    <row r="408">
      <c r="A408" s="8" t="n"/>
      <c r="B408" s="9" t="n"/>
      <c r="C408" s="10">
        <f>IF(B408="","",HYPERLINK("https://wa.me/"&amp;IF(LEN(SUBSTITUTE(SUBSTITUTE(SUBSTITUTE(SUBSTITUTE(SUBSTITUTE(SUBSTITUTE(B408,"(",""),")","")," ",""),"-",""),"+",""),".",""))&lt;=11,"55"&amp;SUBSTITUTE(SUBSTITUTE(SUBSTITUTE(SUBSTITUTE(SUBSTITUTE(SUBSTITUTE(B408,"(",""),")","")," ",""),"-",""),"+",""),".",""),SUBSTITUTE(SUBSTITUTE(SUBSTITUTE(SUBSTITUTE(SUBSTITUTE(SUBSTITUTE(B408,"(",""),")","")," ",""),"-",""),"+",""),".","")),"Abrir no WhatsApp"))</f>
        <v/>
      </c>
      <c r="D408" s="8" t="n"/>
      <c r="E408" s="8" t="n"/>
      <c r="F408" s="11" t="n"/>
      <c r="G408" s="8" t="n"/>
      <c r="H408" s="8" t="n"/>
      <c r="I408" s="12" t="n"/>
      <c r="J408" s="8">
        <f>IF(A408="","",IF(OR(H408="Ganho",H408="Perdido"),"Fechado",IF(I408="","Sem próximo passo",IF(I408&lt;TODAY(),"Atrasado",IF(I408=TODAY(),"Hoje","Em dia")))))</f>
        <v/>
      </c>
      <c r="K408" s="12" t="n"/>
      <c r="L408" s="12" t="n"/>
      <c r="M408" s="8" t="n"/>
      <c r="N408" s="8" t="n"/>
    </row>
    <row r="409">
      <c r="A409" s="8" t="n"/>
      <c r="B409" s="9" t="n"/>
      <c r="C409" s="10">
        <f>IF(B409="","",HYPERLINK("https://wa.me/"&amp;IF(LEN(SUBSTITUTE(SUBSTITUTE(SUBSTITUTE(SUBSTITUTE(SUBSTITUTE(SUBSTITUTE(B409,"(",""),")","")," ",""),"-",""),"+",""),".",""))&lt;=11,"55"&amp;SUBSTITUTE(SUBSTITUTE(SUBSTITUTE(SUBSTITUTE(SUBSTITUTE(SUBSTITUTE(B409,"(",""),")","")," ",""),"-",""),"+",""),".",""),SUBSTITUTE(SUBSTITUTE(SUBSTITUTE(SUBSTITUTE(SUBSTITUTE(SUBSTITUTE(B409,"(",""),")","")," ",""),"-",""),"+",""),".","")),"Abrir no WhatsApp"))</f>
        <v/>
      </c>
      <c r="D409" s="8" t="n"/>
      <c r="E409" s="8" t="n"/>
      <c r="F409" s="11" t="n"/>
      <c r="G409" s="8" t="n"/>
      <c r="H409" s="8" t="n"/>
      <c r="I409" s="12" t="n"/>
      <c r="J409" s="8">
        <f>IF(A409="","",IF(OR(H409="Ganho",H409="Perdido"),"Fechado",IF(I409="","Sem próximo passo",IF(I409&lt;TODAY(),"Atrasado",IF(I409=TODAY(),"Hoje","Em dia")))))</f>
        <v/>
      </c>
      <c r="K409" s="12" t="n"/>
      <c r="L409" s="12" t="n"/>
      <c r="M409" s="8" t="n"/>
      <c r="N409" s="8" t="n"/>
    </row>
    <row r="410">
      <c r="A410" s="8" t="n"/>
      <c r="B410" s="9" t="n"/>
      <c r="C410" s="10">
        <f>IF(B410="","",HYPERLINK("https://wa.me/"&amp;IF(LEN(SUBSTITUTE(SUBSTITUTE(SUBSTITUTE(SUBSTITUTE(SUBSTITUTE(SUBSTITUTE(B410,"(",""),")","")," ",""),"-",""),"+",""),".",""))&lt;=11,"55"&amp;SUBSTITUTE(SUBSTITUTE(SUBSTITUTE(SUBSTITUTE(SUBSTITUTE(SUBSTITUTE(B410,"(",""),")","")," ",""),"-",""),"+",""),".",""),SUBSTITUTE(SUBSTITUTE(SUBSTITUTE(SUBSTITUTE(SUBSTITUTE(SUBSTITUTE(B410,"(",""),")","")," ",""),"-",""),"+",""),".","")),"Abrir no WhatsApp"))</f>
        <v/>
      </c>
      <c r="D410" s="8" t="n"/>
      <c r="E410" s="8" t="n"/>
      <c r="F410" s="11" t="n"/>
      <c r="G410" s="8" t="n"/>
      <c r="H410" s="8" t="n"/>
      <c r="I410" s="12" t="n"/>
      <c r="J410" s="8">
        <f>IF(A410="","",IF(OR(H410="Ganho",H410="Perdido"),"Fechado",IF(I410="","Sem próximo passo",IF(I410&lt;TODAY(),"Atrasado",IF(I410=TODAY(),"Hoje","Em dia")))))</f>
        <v/>
      </c>
      <c r="K410" s="12" t="n"/>
      <c r="L410" s="12" t="n"/>
      <c r="M410" s="8" t="n"/>
      <c r="N410" s="8" t="n"/>
    </row>
    <row r="411">
      <c r="A411" s="8" t="n"/>
      <c r="B411" s="9" t="n"/>
      <c r="C411" s="10">
        <f>IF(B411="","",HYPERLINK("https://wa.me/"&amp;IF(LEN(SUBSTITUTE(SUBSTITUTE(SUBSTITUTE(SUBSTITUTE(SUBSTITUTE(SUBSTITUTE(B411,"(",""),")","")," ",""),"-",""),"+",""),".",""))&lt;=11,"55"&amp;SUBSTITUTE(SUBSTITUTE(SUBSTITUTE(SUBSTITUTE(SUBSTITUTE(SUBSTITUTE(B411,"(",""),")","")," ",""),"-",""),"+",""),".",""),SUBSTITUTE(SUBSTITUTE(SUBSTITUTE(SUBSTITUTE(SUBSTITUTE(SUBSTITUTE(B411,"(",""),")","")," ",""),"-",""),"+",""),".","")),"Abrir no WhatsApp"))</f>
        <v/>
      </c>
      <c r="D411" s="8" t="n"/>
      <c r="E411" s="8" t="n"/>
      <c r="F411" s="11" t="n"/>
      <c r="G411" s="8" t="n"/>
      <c r="H411" s="8" t="n"/>
      <c r="I411" s="12" t="n"/>
      <c r="J411" s="8">
        <f>IF(A411="","",IF(OR(H411="Ganho",H411="Perdido"),"Fechado",IF(I411="","Sem próximo passo",IF(I411&lt;TODAY(),"Atrasado",IF(I411=TODAY(),"Hoje","Em dia")))))</f>
        <v/>
      </c>
      <c r="K411" s="12" t="n"/>
      <c r="L411" s="12" t="n"/>
      <c r="M411" s="8" t="n"/>
      <c r="N411" s="8" t="n"/>
    </row>
    <row r="412">
      <c r="A412" s="8" t="n"/>
      <c r="B412" s="9" t="n"/>
      <c r="C412" s="10">
        <f>IF(B412="","",HYPERLINK("https://wa.me/"&amp;IF(LEN(SUBSTITUTE(SUBSTITUTE(SUBSTITUTE(SUBSTITUTE(SUBSTITUTE(SUBSTITUTE(B412,"(",""),")","")," ",""),"-",""),"+",""),".",""))&lt;=11,"55"&amp;SUBSTITUTE(SUBSTITUTE(SUBSTITUTE(SUBSTITUTE(SUBSTITUTE(SUBSTITUTE(B412,"(",""),")","")," ",""),"-",""),"+",""),".",""),SUBSTITUTE(SUBSTITUTE(SUBSTITUTE(SUBSTITUTE(SUBSTITUTE(SUBSTITUTE(B412,"(",""),")","")," ",""),"-",""),"+",""),".","")),"Abrir no WhatsApp"))</f>
        <v/>
      </c>
      <c r="D412" s="8" t="n"/>
      <c r="E412" s="8" t="n"/>
      <c r="F412" s="11" t="n"/>
      <c r="G412" s="8" t="n"/>
      <c r="H412" s="8" t="n"/>
      <c r="I412" s="12" t="n"/>
      <c r="J412" s="8">
        <f>IF(A412="","",IF(OR(H412="Ganho",H412="Perdido"),"Fechado",IF(I412="","Sem próximo passo",IF(I412&lt;TODAY(),"Atrasado",IF(I412=TODAY(),"Hoje","Em dia")))))</f>
        <v/>
      </c>
      <c r="K412" s="12" t="n"/>
      <c r="L412" s="12" t="n"/>
      <c r="M412" s="8" t="n"/>
      <c r="N412" s="8" t="n"/>
    </row>
    <row r="413">
      <c r="A413" s="8" t="n"/>
      <c r="B413" s="9" t="n"/>
      <c r="C413" s="10">
        <f>IF(B413="","",HYPERLINK("https://wa.me/"&amp;IF(LEN(SUBSTITUTE(SUBSTITUTE(SUBSTITUTE(SUBSTITUTE(SUBSTITUTE(SUBSTITUTE(B413,"(",""),")","")," ",""),"-",""),"+",""),".",""))&lt;=11,"55"&amp;SUBSTITUTE(SUBSTITUTE(SUBSTITUTE(SUBSTITUTE(SUBSTITUTE(SUBSTITUTE(B413,"(",""),")","")," ",""),"-",""),"+",""),".",""),SUBSTITUTE(SUBSTITUTE(SUBSTITUTE(SUBSTITUTE(SUBSTITUTE(SUBSTITUTE(B413,"(",""),")","")," ",""),"-",""),"+",""),".","")),"Abrir no WhatsApp"))</f>
        <v/>
      </c>
      <c r="D413" s="8" t="n"/>
      <c r="E413" s="8" t="n"/>
      <c r="F413" s="11" t="n"/>
      <c r="G413" s="8" t="n"/>
      <c r="H413" s="8" t="n"/>
      <c r="I413" s="12" t="n"/>
      <c r="J413" s="8">
        <f>IF(A413="","",IF(OR(H413="Ganho",H413="Perdido"),"Fechado",IF(I413="","Sem próximo passo",IF(I413&lt;TODAY(),"Atrasado",IF(I413=TODAY(),"Hoje","Em dia")))))</f>
        <v/>
      </c>
      <c r="K413" s="12" t="n"/>
      <c r="L413" s="12" t="n"/>
      <c r="M413" s="8" t="n"/>
      <c r="N413" s="8" t="n"/>
    </row>
    <row r="414">
      <c r="A414" s="8" t="n"/>
      <c r="B414" s="9" t="n"/>
      <c r="C414" s="10">
        <f>IF(B414="","",HYPERLINK("https://wa.me/"&amp;IF(LEN(SUBSTITUTE(SUBSTITUTE(SUBSTITUTE(SUBSTITUTE(SUBSTITUTE(SUBSTITUTE(B414,"(",""),")","")," ",""),"-",""),"+",""),".",""))&lt;=11,"55"&amp;SUBSTITUTE(SUBSTITUTE(SUBSTITUTE(SUBSTITUTE(SUBSTITUTE(SUBSTITUTE(B414,"(",""),")","")," ",""),"-",""),"+",""),".",""),SUBSTITUTE(SUBSTITUTE(SUBSTITUTE(SUBSTITUTE(SUBSTITUTE(SUBSTITUTE(B414,"(",""),")","")," ",""),"-",""),"+",""),".","")),"Abrir no WhatsApp"))</f>
        <v/>
      </c>
      <c r="D414" s="8" t="n"/>
      <c r="E414" s="8" t="n"/>
      <c r="F414" s="11" t="n"/>
      <c r="G414" s="8" t="n"/>
      <c r="H414" s="8" t="n"/>
      <c r="I414" s="12" t="n"/>
      <c r="J414" s="8">
        <f>IF(A414="","",IF(OR(H414="Ganho",H414="Perdido"),"Fechado",IF(I414="","Sem próximo passo",IF(I414&lt;TODAY(),"Atrasado",IF(I414=TODAY(),"Hoje","Em dia")))))</f>
        <v/>
      </c>
      <c r="K414" s="12" t="n"/>
      <c r="L414" s="12" t="n"/>
      <c r="M414" s="8" t="n"/>
      <c r="N414" s="8" t="n"/>
    </row>
    <row r="415">
      <c r="A415" s="8" t="n"/>
      <c r="B415" s="9" t="n"/>
      <c r="C415" s="10">
        <f>IF(B415="","",HYPERLINK("https://wa.me/"&amp;IF(LEN(SUBSTITUTE(SUBSTITUTE(SUBSTITUTE(SUBSTITUTE(SUBSTITUTE(SUBSTITUTE(B415,"(",""),")","")," ",""),"-",""),"+",""),".",""))&lt;=11,"55"&amp;SUBSTITUTE(SUBSTITUTE(SUBSTITUTE(SUBSTITUTE(SUBSTITUTE(SUBSTITUTE(B415,"(",""),")","")," ",""),"-",""),"+",""),".",""),SUBSTITUTE(SUBSTITUTE(SUBSTITUTE(SUBSTITUTE(SUBSTITUTE(SUBSTITUTE(B415,"(",""),")","")," ",""),"-",""),"+",""),".","")),"Abrir no WhatsApp"))</f>
        <v/>
      </c>
      <c r="D415" s="8" t="n"/>
      <c r="E415" s="8" t="n"/>
      <c r="F415" s="11" t="n"/>
      <c r="G415" s="8" t="n"/>
      <c r="H415" s="8" t="n"/>
      <c r="I415" s="12" t="n"/>
      <c r="J415" s="8">
        <f>IF(A415="","",IF(OR(H415="Ganho",H415="Perdido"),"Fechado",IF(I415="","Sem próximo passo",IF(I415&lt;TODAY(),"Atrasado",IF(I415=TODAY(),"Hoje","Em dia")))))</f>
        <v/>
      </c>
      <c r="K415" s="12" t="n"/>
      <c r="L415" s="12" t="n"/>
      <c r="M415" s="8" t="n"/>
      <c r="N415" s="8" t="n"/>
    </row>
    <row r="416">
      <c r="A416" s="8" t="n"/>
      <c r="B416" s="9" t="n"/>
      <c r="C416" s="10">
        <f>IF(B416="","",HYPERLINK("https://wa.me/"&amp;IF(LEN(SUBSTITUTE(SUBSTITUTE(SUBSTITUTE(SUBSTITUTE(SUBSTITUTE(SUBSTITUTE(B416,"(",""),")","")," ",""),"-",""),"+",""),".",""))&lt;=11,"55"&amp;SUBSTITUTE(SUBSTITUTE(SUBSTITUTE(SUBSTITUTE(SUBSTITUTE(SUBSTITUTE(B416,"(",""),")","")," ",""),"-",""),"+",""),".",""),SUBSTITUTE(SUBSTITUTE(SUBSTITUTE(SUBSTITUTE(SUBSTITUTE(SUBSTITUTE(B416,"(",""),")","")," ",""),"-",""),"+",""),".","")),"Abrir no WhatsApp"))</f>
        <v/>
      </c>
      <c r="D416" s="8" t="n"/>
      <c r="E416" s="8" t="n"/>
      <c r="F416" s="11" t="n"/>
      <c r="G416" s="8" t="n"/>
      <c r="H416" s="8" t="n"/>
      <c r="I416" s="12" t="n"/>
      <c r="J416" s="8">
        <f>IF(A416="","",IF(OR(H416="Ganho",H416="Perdido"),"Fechado",IF(I416="","Sem próximo passo",IF(I416&lt;TODAY(),"Atrasado",IF(I416=TODAY(),"Hoje","Em dia")))))</f>
        <v/>
      </c>
      <c r="K416" s="12" t="n"/>
      <c r="L416" s="12" t="n"/>
      <c r="M416" s="8" t="n"/>
      <c r="N416" s="8" t="n"/>
    </row>
    <row r="417">
      <c r="A417" s="8" t="n"/>
      <c r="B417" s="9" t="n"/>
      <c r="C417" s="10">
        <f>IF(B417="","",HYPERLINK("https://wa.me/"&amp;IF(LEN(SUBSTITUTE(SUBSTITUTE(SUBSTITUTE(SUBSTITUTE(SUBSTITUTE(SUBSTITUTE(B417,"(",""),")","")," ",""),"-",""),"+",""),".",""))&lt;=11,"55"&amp;SUBSTITUTE(SUBSTITUTE(SUBSTITUTE(SUBSTITUTE(SUBSTITUTE(SUBSTITUTE(B417,"(",""),")","")," ",""),"-",""),"+",""),".",""),SUBSTITUTE(SUBSTITUTE(SUBSTITUTE(SUBSTITUTE(SUBSTITUTE(SUBSTITUTE(B417,"(",""),")","")," ",""),"-",""),"+",""),".","")),"Abrir no WhatsApp"))</f>
        <v/>
      </c>
      <c r="D417" s="8" t="n"/>
      <c r="E417" s="8" t="n"/>
      <c r="F417" s="11" t="n"/>
      <c r="G417" s="8" t="n"/>
      <c r="H417" s="8" t="n"/>
      <c r="I417" s="12" t="n"/>
      <c r="J417" s="8">
        <f>IF(A417="","",IF(OR(H417="Ganho",H417="Perdido"),"Fechado",IF(I417="","Sem próximo passo",IF(I417&lt;TODAY(),"Atrasado",IF(I417=TODAY(),"Hoje","Em dia")))))</f>
        <v/>
      </c>
      <c r="K417" s="12" t="n"/>
      <c r="L417" s="12" t="n"/>
      <c r="M417" s="8" t="n"/>
      <c r="N417" s="8" t="n"/>
    </row>
    <row r="418">
      <c r="A418" s="8" t="n"/>
      <c r="B418" s="9" t="n"/>
      <c r="C418" s="10">
        <f>IF(B418="","",HYPERLINK("https://wa.me/"&amp;IF(LEN(SUBSTITUTE(SUBSTITUTE(SUBSTITUTE(SUBSTITUTE(SUBSTITUTE(SUBSTITUTE(B418,"(",""),")","")," ",""),"-",""),"+",""),".",""))&lt;=11,"55"&amp;SUBSTITUTE(SUBSTITUTE(SUBSTITUTE(SUBSTITUTE(SUBSTITUTE(SUBSTITUTE(B418,"(",""),")","")," ",""),"-",""),"+",""),".",""),SUBSTITUTE(SUBSTITUTE(SUBSTITUTE(SUBSTITUTE(SUBSTITUTE(SUBSTITUTE(B418,"(",""),")","")," ",""),"-",""),"+",""),".","")),"Abrir no WhatsApp"))</f>
        <v/>
      </c>
      <c r="D418" s="8" t="n"/>
      <c r="E418" s="8" t="n"/>
      <c r="F418" s="11" t="n"/>
      <c r="G418" s="8" t="n"/>
      <c r="H418" s="8" t="n"/>
      <c r="I418" s="12" t="n"/>
      <c r="J418" s="8">
        <f>IF(A418="","",IF(OR(H418="Ganho",H418="Perdido"),"Fechado",IF(I418="","Sem próximo passo",IF(I418&lt;TODAY(),"Atrasado",IF(I418=TODAY(),"Hoje","Em dia")))))</f>
        <v/>
      </c>
      <c r="K418" s="12" t="n"/>
      <c r="L418" s="12" t="n"/>
      <c r="M418" s="8" t="n"/>
      <c r="N418" s="8" t="n"/>
    </row>
    <row r="419">
      <c r="A419" s="8" t="n"/>
      <c r="B419" s="9" t="n"/>
      <c r="C419" s="10">
        <f>IF(B419="","",HYPERLINK("https://wa.me/"&amp;IF(LEN(SUBSTITUTE(SUBSTITUTE(SUBSTITUTE(SUBSTITUTE(SUBSTITUTE(SUBSTITUTE(B419,"(",""),")","")," ",""),"-",""),"+",""),".",""))&lt;=11,"55"&amp;SUBSTITUTE(SUBSTITUTE(SUBSTITUTE(SUBSTITUTE(SUBSTITUTE(SUBSTITUTE(B419,"(",""),")","")," ",""),"-",""),"+",""),".",""),SUBSTITUTE(SUBSTITUTE(SUBSTITUTE(SUBSTITUTE(SUBSTITUTE(SUBSTITUTE(B419,"(",""),")","")," ",""),"-",""),"+",""),".","")),"Abrir no WhatsApp"))</f>
        <v/>
      </c>
      <c r="D419" s="8" t="n"/>
      <c r="E419" s="8" t="n"/>
      <c r="F419" s="11" t="n"/>
      <c r="G419" s="8" t="n"/>
      <c r="H419" s="8" t="n"/>
      <c r="I419" s="12" t="n"/>
      <c r="J419" s="8">
        <f>IF(A419="","",IF(OR(H419="Ganho",H419="Perdido"),"Fechado",IF(I419="","Sem próximo passo",IF(I419&lt;TODAY(),"Atrasado",IF(I419=TODAY(),"Hoje","Em dia")))))</f>
        <v/>
      </c>
      <c r="K419" s="12" t="n"/>
      <c r="L419" s="12" t="n"/>
      <c r="M419" s="8" t="n"/>
      <c r="N419" s="8" t="n"/>
    </row>
    <row r="420">
      <c r="A420" s="8" t="n"/>
      <c r="B420" s="9" t="n"/>
      <c r="C420" s="10">
        <f>IF(B420="","",HYPERLINK("https://wa.me/"&amp;IF(LEN(SUBSTITUTE(SUBSTITUTE(SUBSTITUTE(SUBSTITUTE(SUBSTITUTE(SUBSTITUTE(B420,"(",""),")","")," ",""),"-",""),"+",""),".",""))&lt;=11,"55"&amp;SUBSTITUTE(SUBSTITUTE(SUBSTITUTE(SUBSTITUTE(SUBSTITUTE(SUBSTITUTE(B420,"(",""),")","")," ",""),"-",""),"+",""),".",""),SUBSTITUTE(SUBSTITUTE(SUBSTITUTE(SUBSTITUTE(SUBSTITUTE(SUBSTITUTE(B420,"(",""),")","")," ",""),"-",""),"+",""),".","")),"Abrir no WhatsApp"))</f>
        <v/>
      </c>
      <c r="D420" s="8" t="n"/>
      <c r="E420" s="8" t="n"/>
      <c r="F420" s="11" t="n"/>
      <c r="G420" s="8" t="n"/>
      <c r="H420" s="8" t="n"/>
      <c r="I420" s="12" t="n"/>
      <c r="J420" s="8">
        <f>IF(A420="","",IF(OR(H420="Ganho",H420="Perdido"),"Fechado",IF(I420="","Sem próximo passo",IF(I420&lt;TODAY(),"Atrasado",IF(I420=TODAY(),"Hoje","Em dia")))))</f>
        <v/>
      </c>
      <c r="K420" s="12" t="n"/>
      <c r="L420" s="12" t="n"/>
      <c r="M420" s="8" t="n"/>
      <c r="N420" s="8" t="n"/>
    </row>
    <row r="421">
      <c r="A421" s="8" t="n"/>
      <c r="B421" s="9" t="n"/>
      <c r="C421" s="10">
        <f>IF(B421="","",HYPERLINK("https://wa.me/"&amp;IF(LEN(SUBSTITUTE(SUBSTITUTE(SUBSTITUTE(SUBSTITUTE(SUBSTITUTE(SUBSTITUTE(B421,"(",""),")","")," ",""),"-",""),"+",""),".",""))&lt;=11,"55"&amp;SUBSTITUTE(SUBSTITUTE(SUBSTITUTE(SUBSTITUTE(SUBSTITUTE(SUBSTITUTE(B421,"(",""),")","")," ",""),"-",""),"+",""),".",""),SUBSTITUTE(SUBSTITUTE(SUBSTITUTE(SUBSTITUTE(SUBSTITUTE(SUBSTITUTE(B421,"(",""),")","")," ",""),"-",""),"+",""),".","")),"Abrir no WhatsApp"))</f>
        <v/>
      </c>
      <c r="D421" s="8" t="n"/>
      <c r="E421" s="8" t="n"/>
      <c r="F421" s="11" t="n"/>
      <c r="G421" s="8" t="n"/>
      <c r="H421" s="8" t="n"/>
      <c r="I421" s="12" t="n"/>
      <c r="J421" s="8">
        <f>IF(A421="","",IF(OR(H421="Ganho",H421="Perdido"),"Fechado",IF(I421="","Sem próximo passo",IF(I421&lt;TODAY(),"Atrasado",IF(I421=TODAY(),"Hoje","Em dia")))))</f>
        <v/>
      </c>
      <c r="K421" s="12" t="n"/>
      <c r="L421" s="12" t="n"/>
      <c r="M421" s="8" t="n"/>
      <c r="N421" s="8" t="n"/>
    </row>
    <row r="422">
      <c r="A422" s="8" t="n"/>
      <c r="B422" s="9" t="n"/>
      <c r="C422" s="10">
        <f>IF(B422="","",HYPERLINK("https://wa.me/"&amp;IF(LEN(SUBSTITUTE(SUBSTITUTE(SUBSTITUTE(SUBSTITUTE(SUBSTITUTE(SUBSTITUTE(B422,"(",""),")","")," ",""),"-",""),"+",""),".",""))&lt;=11,"55"&amp;SUBSTITUTE(SUBSTITUTE(SUBSTITUTE(SUBSTITUTE(SUBSTITUTE(SUBSTITUTE(B422,"(",""),")","")," ",""),"-",""),"+",""),".",""),SUBSTITUTE(SUBSTITUTE(SUBSTITUTE(SUBSTITUTE(SUBSTITUTE(SUBSTITUTE(B422,"(",""),")","")," ",""),"-",""),"+",""),".","")),"Abrir no WhatsApp"))</f>
        <v/>
      </c>
      <c r="D422" s="8" t="n"/>
      <c r="E422" s="8" t="n"/>
      <c r="F422" s="11" t="n"/>
      <c r="G422" s="8" t="n"/>
      <c r="H422" s="8" t="n"/>
      <c r="I422" s="12" t="n"/>
      <c r="J422" s="8">
        <f>IF(A422="","",IF(OR(H422="Ganho",H422="Perdido"),"Fechado",IF(I422="","Sem próximo passo",IF(I422&lt;TODAY(),"Atrasado",IF(I422=TODAY(),"Hoje","Em dia")))))</f>
        <v/>
      </c>
      <c r="K422" s="12" t="n"/>
      <c r="L422" s="12" t="n"/>
      <c r="M422" s="8" t="n"/>
      <c r="N422" s="8" t="n"/>
    </row>
    <row r="423">
      <c r="A423" s="8" t="n"/>
      <c r="B423" s="9" t="n"/>
      <c r="C423" s="10">
        <f>IF(B423="","",HYPERLINK("https://wa.me/"&amp;IF(LEN(SUBSTITUTE(SUBSTITUTE(SUBSTITUTE(SUBSTITUTE(SUBSTITUTE(SUBSTITUTE(B423,"(",""),")","")," ",""),"-",""),"+",""),".",""))&lt;=11,"55"&amp;SUBSTITUTE(SUBSTITUTE(SUBSTITUTE(SUBSTITUTE(SUBSTITUTE(SUBSTITUTE(B423,"(",""),")","")," ",""),"-",""),"+",""),".",""),SUBSTITUTE(SUBSTITUTE(SUBSTITUTE(SUBSTITUTE(SUBSTITUTE(SUBSTITUTE(B423,"(",""),")","")," ",""),"-",""),"+",""),".","")),"Abrir no WhatsApp"))</f>
        <v/>
      </c>
      <c r="D423" s="8" t="n"/>
      <c r="E423" s="8" t="n"/>
      <c r="F423" s="11" t="n"/>
      <c r="G423" s="8" t="n"/>
      <c r="H423" s="8" t="n"/>
      <c r="I423" s="12" t="n"/>
      <c r="J423" s="8">
        <f>IF(A423="","",IF(OR(H423="Ganho",H423="Perdido"),"Fechado",IF(I423="","Sem próximo passo",IF(I423&lt;TODAY(),"Atrasado",IF(I423=TODAY(),"Hoje","Em dia")))))</f>
        <v/>
      </c>
      <c r="K423" s="12" t="n"/>
      <c r="L423" s="12" t="n"/>
      <c r="M423" s="8" t="n"/>
      <c r="N423" s="8" t="n"/>
    </row>
    <row r="424">
      <c r="A424" s="8" t="n"/>
      <c r="B424" s="9" t="n"/>
      <c r="C424" s="10">
        <f>IF(B424="","",HYPERLINK("https://wa.me/"&amp;IF(LEN(SUBSTITUTE(SUBSTITUTE(SUBSTITUTE(SUBSTITUTE(SUBSTITUTE(SUBSTITUTE(B424,"(",""),")","")," ",""),"-",""),"+",""),".",""))&lt;=11,"55"&amp;SUBSTITUTE(SUBSTITUTE(SUBSTITUTE(SUBSTITUTE(SUBSTITUTE(SUBSTITUTE(B424,"(",""),")","")," ",""),"-",""),"+",""),".",""),SUBSTITUTE(SUBSTITUTE(SUBSTITUTE(SUBSTITUTE(SUBSTITUTE(SUBSTITUTE(B424,"(",""),")","")," ",""),"-",""),"+",""),".","")),"Abrir no WhatsApp"))</f>
        <v/>
      </c>
      <c r="D424" s="8" t="n"/>
      <c r="E424" s="8" t="n"/>
      <c r="F424" s="11" t="n"/>
      <c r="G424" s="8" t="n"/>
      <c r="H424" s="8" t="n"/>
      <c r="I424" s="12" t="n"/>
      <c r="J424" s="8">
        <f>IF(A424="","",IF(OR(H424="Ganho",H424="Perdido"),"Fechado",IF(I424="","Sem próximo passo",IF(I424&lt;TODAY(),"Atrasado",IF(I424=TODAY(),"Hoje","Em dia")))))</f>
        <v/>
      </c>
      <c r="K424" s="12" t="n"/>
      <c r="L424" s="12" t="n"/>
      <c r="M424" s="8" t="n"/>
      <c r="N424" s="8" t="n"/>
    </row>
    <row r="425">
      <c r="A425" s="8" t="n"/>
      <c r="B425" s="9" t="n"/>
      <c r="C425" s="10">
        <f>IF(B425="","",HYPERLINK("https://wa.me/"&amp;IF(LEN(SUBSTITUTE(SUBSTITUTE(SUBSTITUTE(SUBSTITUTE(SUBSTITUTE(SUBSTITUTE(B425,"(",""),")","")," ",""),"-",""),"+",""),".",""))&lt;=11,"55"&amp;SUBSTITUTE(SUBSTITUTE(SUBSTITUTE(SUBSTITUTE(SUBSTITUTE(SUBSTITUTE(B425,"(",""),")","")," ",""),"-",""),"+",""),".",""),SUBSTITUTE(SUBSTITUTE(SUBSTITUTE(SUBSTITUTE(SUBSTITUTE(SUBSTITUTE(B425,"(",""),")","")," ",""),"-",""),"+",""),".","")),"Abrir no WhatsApp"))</f>
        <v/>
      </c>
      <c r="D425" s="8" t="n"/>
      <c r="E425" s="8" t="n"/>
      <c r="F425" s="11" t="n"/>
      <c r="G425" s="8" t="n"/>
      <c r="H425" s="8" t="n"/>
      <c r="I425" s="12" t="n"/>
      <c r="J425" s="8">
        <f>IF(A425="","",IF(OR(H425="Ganho",H425="Perdido"),"Fechado",IF(I425="","Sem próximo passo",IF(I425&lt;TODAY(),"Atrasado",IF(I425=TODAY(),"Hoje","Em dia")))))</f>
        <v/>
      </c>
      <c r="K425" s="12" t="n"/>
      <c r="L425" s="12" t="n"/>
      <c r="M425" s="8" t="n"/>
      <c r="N425" s="8" t="n"/>
    </row>
    <row r="426">
      <c r="A426" s="8" t="n"/>
      <c r="B426" s="9" t="n"/>
      <c r="C426" s="10">
        <f>IF(B426="","",HYPERLINK("https://wa.me/"&amp;IF(LEN(SUBSTITUTE(SUBSTITUTE(SUBSTITUTE(SUBSTITUTE(SUBSTITUTE(SUBSTITUTE(B426,"(",""),")","")," ",""),"-",""),"+",""),".",""))&lt;=11,"55"&amp;SUBSTITUTE(SUBSTITUTE(SUBSTITUTE(SUBSTITUTE(SUBSTITUTE(SUBSTITUTE(B426,"(",""),")","")," ",""),"-",""),"+",""),".",""),SUBSTITUTE(SUBSTITUTE(SUBSTITUTE(SUBSTITUTE(SUBSTITUTE(SUBSTITUTE(B426,"(",""),")","")," ",""),"-",""),"+",""),".","")),"Abrir no WhatsApp"))</f>
        <v/>
      </c>
      <c r="D426" s="8" t="n"/>
      <c r="E426" s="8" t="n"/>
      <c r="F426" s="11" t="n"/>
      <c r="G426" s="8" t="n"/>
      <c r="H426" s="8" t="n"/>
      <c r="I426" s="12" t="n"/>
      <c r="J426" s="8">
        <f>IF(A426="","",IF(OR(H426="Ganho",H426="Perdido"),"Fechado",IF(I426="","Sem próximo passo",IF(I426&lt;TODAY(),"Atrasado",IF(I426=TODAY(),"Hoje","Em dia")))))</f>
        <v/>
      </c>
      <c r="K426" s="12" t="n"/>
      <c r="L426" s="12" t="n"/>
      <c r="M426" s="8" t="n"/>
      <c r="N426" s="8" t="n"/>
    </row>
    <row r="427">
      <c r="A427" s="8" t="n"/>
      <c r="B427" s="9" t="n"/>
      <c r="C427" s="10">
        <f>IF(B427="","",HYPERLINK("https://wa.me/"&amp;IF(LEN(SUBSTITUTE(SUBSTITUTE(SUBSTITUTE(SUBSTITUTE(SUBSTITUTE(SUBSTITUTE(B427,"(",""),")","")," ",""),"-",""),"+",""),".",""))&lt;=11,"55"&amp;SUBSTITUTE(SUBSTITUTE(SUBSTITUTE(SUBSTITUTE(SUBSTITUTE(SUBSTITUTE(B427,"(",""),")","")," ",""),"-",""),"+",""),".",""),SUBSTITUTE(SUBSTITUTE(SUBSTITUTE(SUBSTITUTE(SUBSTITUTE(SUBSTITUTE(B427,"(",""),")","")," ",""),"-",""),"+",""),".","")),"Abrir no WhatsApp"))</f>
        <v/>
      </c>
      <c r="D427" s="8" t="n"/>
      <c r="E427" s="8" t="n"/>
      <c r="F427" s="11" t="n"/>
      <c r="G427" s="8" t="n"/>
      <c r="H427" s="8" t="n"/>
      <c r="I427" s="12" t="n"/>
      <c r="J427" s="8">
        <f>IF(A427="","",IF(OR(H427="Ganho",H427="Perdido"),"Fechado",IF(I427="","Sem próximo passo",IF(I427&lt;TODAY(),"Atrasado",IF(I427=TODAY(),"Hoje","Em dia")))))</f>
        <v/>
      </c>
      <c r="K427" s="12" t="n"/>
      <c r="L427" s="12" t="n"/>
      <c r="M427" s="8" t="n"/>
      <c r="N427" s="8" t="n"/>
    </row>
    <row r="428">
      <c r="A428" s="8" t="n"/>
      <c r="B428" s="9" t="n"/>
      <c r="C428" s="10">
        <f>IF(B428="","",HYPERLINK("https://wa.me/"&amp;IF(LEN(SUBSTITUTE(SUBSTITUTE(SUBSTITUTE(SUBSTITUTE(SUBSTITUTE(SUBSTITUTE(B428,"(",""),")","")," ",""),"-",""),"+",""),".",""))&lt;=11,"55"&amp;SUBSTITUTE(SUBSTITUTE(SUBSTITUTE(SUBSTITUTE(SUBSTITUTE(SUBSTITUTE(B428,"(",""),")","")," ",""),"-",""),"+",""),".",""),SUBSTITUTE(SUBSTITUTE(SUBSTITUTE(SUBSTITUTE(SUBSTITUTE(SUBSTITUTE(B428,"(",""),")","")," ",""),"-",""),"+",""),".","")),"Abrir no WhatsApp"))</f>
        <v/>
      </c>
      <c r="D428" s="8" t="n"/>
      <c r="E428" s="8" t="n"/>
      <c r="F428" s="11" t="n"/>
      <c r="G428" s="8" t="n"/>
      <c r="H428" s="8" t="n"/>
      <c r="I428" s="12" t="n"/>
      <c r="J428" s="8">
        <f>IF(A428="","",IF(OR(H428="Ganho",H428="Perdido"),"Fechado",IF(I428="","Sem próximo passo",IF(I428&lt;TODAY(),"Atrasado",IF(I428=TODAY(),"Hoje","Em dia")))))</f>
        <v/>
      </c>
      <c r="K428" s="12" t="n"/>
      <c r="L428" s="12" t="n"/>
      <c r="M428" s="8" t="n"/>
      <c r="N428" s="8" t="n"/>
    </row>
    <row r="429">
      <c r="A429" s="8" t="n"/>
      <c r="B429" s="9" t="n"/>
      <c r="C429" s="10">
        <f>IF(B429="","",HYPERLINK("https://wa.me/"&amp;IF(LEN(SUBSTITUTE(SUBSTITUTE(SUBSTITUTE(SUBSTITUTE(SUBSTITUTE(SUBSTITUTE(B429,"(",""),")","")," ",""),"-",""),"+",""),".",""))&lt;=11,"55"&amp;SUBSTITUTE(SUBSTITUTE(SUBSTITUTE(SUBSTITUTE(SUBSTITUTE(SUBSTITUTE(B429,"(",""),")","")," ",""),"-",""),"+",""),".",""),SUBSTITUTE(SUBSTITUTE(SUBSTITUTE(SUBSTITUTE(SUBSTITUTE(SUBSTITUTE(B429,"(",""),")","")," ",""),"-",""),"+",""),".","")),"Abrir no WhatsApp"))</f>
        <v/>
      </c>
      <c r="D429" s="8" t="n"/>
      <c r="E429" s="8" t="n"/>
      <c r="F429" s="11" t="n"/>
      <c r="G429" s="8" t="n"/>
      <c r="H429" s="8" t="n"/>
      <c r="I429" s="12" t="n"/>
      <c r="J429" s="8">
        <f>IF(A429="","",IF(OR(H429="Ganho",H429="Perdido"),"Fechado",IF(I429="","Sem próximo passo",IF(I429&lt;TODAY(),"Atrasado",IF(I429=TODAY(),"Hoje","Em dia")))))</f>
        <v/>
      </c>
      <c r="K429" s="12" t="n"/>
      <c r="L429" s="12" t="n"/>
      <c r="M429" s="8" t="n"/>
      <c r="N429" s="8" t="n"/>
    </row>
    <row r="430">
      <c r="A430" s="8" t="n"/>
      <c r="B430" s="9" t="n"/>
      <c r="C430" s="10">
        <f>IF(B430="","",HYPERLINK("https://wa.me/"&amp;IF(LEN(SUBSTITUTE(SUBSTITUTE(SUBSTITUTE(SUBSTITUTE(SUBSTITUTE(SUBSTITUTE(B430,"(",""),")","")," ",""),"-",""),"+",""),".",""))&lt;=11,"55"&amp;SUBSTITUTE(SUBSTITUTE(SUBSTITUTE(SUBSTITUTE(SUBSTITUTE(SUBSTITUTE(B430,"(",""),")","")," ",""),"-",""),"+",""),".",""),SUBSTITUTE(SUBSTITUTE(SUBSTITUTE(SUBSTITUTE(SUBSTITUTE(SUBSTITUTE(B430,"(",""),")","")," ",""),"-",""),"+",""),".","")),"Abrir no WhatsApp"))</f>
        <v/>
      </c>
      <c r="D430" s="8" t="n"/>
      <c r="E430" s="8" t="n"/>
      <c r="F430" s="11" t="n"/>
      <c r="G430" s="8" t="n"/>
      <c r="H430" s="8" t="n"/>
      <c r="I430" s="12" t="n"/>
      <c r="J430" s="8">
        <f>IF(A430="","",IF(OR(H430="Ganho",H430="Perdido"),"Fechado",IF(I430="","Sem próximo passo",IF(I430&lt;TODAY(),"Atrasado",IF(I430=TODAY(),"Hoje","Em dia")))))</f>
        <v/>
      </c>
      <c r="K430" s="12" t="n"/>
      <c r="L430" s="12" t="n"/>
      <c r="M430" s="8" t="n"/>
      <c r="N430" s="8" t="n"/>
    </row>
    <row r="431">
      <c r="A431" s="8" t="n"/>
      <c r="B431" s="9" t="n"/>
      <c r="C431" s="10">
        <f>IF(B431="","",HYPERLINK("https://wa.me/"&amp;IF(LEN(SUBSTITUTE(SUBSTITUTE(SUBSTITUTE(SUBSTITUTE(SUBSTITUTE(SUBSTITUTE(B431,"(",""),")","")," ",""),"-",""),"+",""),".",""))&lt;=11,"55"&amp;SUBSTITUTE(SUBSTITUTE(SUBSTITUTE(SUBSTITUTE(SUBSTITUTE(SUBSTITUTE(B431,"(",""),")","")," ",""),"-",""),"+",""),".",""),SUBSTITUTE(SUBSTITUTE(SUBSTITUTE(SUBSTITUTE(SUBSTITUTE(SUBSTITUTE(B431,"(",""),")","")," ",""),"-",""),"+",""),".","")),"Abrir no WhatsApp"))</f>
        <v/>
      </c>
      <c r="D431" s="8" t="n"/>
      <c r="E431" s="8" t="n"/>
      <c r="F431" s="11" t="n"/>
      <c r="G431" s="8" t="n"/>
      <c r="H431" s="8" t="n"/>
      <c r="I431" s="12" t="n"/>
      <c r="J431" s="8">
        <f>IF(A431="","",IF(OR(H431="Ganho",H431="Perdido"),"Fechado",IF(I431="","Sem próximo passo",IF(I431&lt;TODAY(),"Atrasado",IF(I431=TODAY(),"Hoje","Em dia")))))</f>
        <v/>
      </c>
      <c r="K431" s="12" t="n"/>
      <c r="L431" s="12" t="n"/>
      <c r="M431" s="8" t="n"/>
      <c r="N431" s="8" t="n"/>
    </row>
    <row r="432">
      <c r="A432" s="8" t="n"/>
      <c r="B432" s="9" t="n"/>
      <c r="C432" s="10">
        <f>IF(B432="","",HYPERLINK("https://wa.me/"&amp;IF(LEN(SUBSTITUTE(SUBSTITUTE(SUBSTITUTE(SUBSTITUTE(SUBSTITUTE(SUBSTITUTE(B432,"(",""),")","")," ",""),"-",""),"+",""),".",""))&lt;=11,"55"&amp;SUBSTITUTE(SUBSTITUTE(SUBSTITUTE(SUBSTITUTE(SUBSTITUTE(SUBSTITUTE(B432,"(",""),")","")," ",""),"-",""),"+",""),".",""),SUBSTITUTE(SUBSTITUTE(SUBSTITUTE(SUBSTITUTE(SUBSTITUTE(SUBSTITUTE(B432,"(",""),")","")," ",""),"-",""),"+",""),".","")),"Abrir no WhatsApp"))</f>
        <v/>
      </c>
      <c r="D432" s="8" t="n"/>
      <c r="E432" s="8" t="n"/>
      <c r="F432" s="11" t="n"/>
      <c r="G432" s="8" t="n"/>
      <c r="H432" s="8" t="n"/>
      <c r="I432" s="12" t="n"/>
      <c r="J432" s="8">
        <f>IF(A432="","",IF(OR(H432="Ganho",H432="Perdido"),"Fechado",IF(I432="","Sem próximo passo",IF(I432&lt;TODAY(),"Atrasado",IF(I432=TODAY(),"Hoje","Em dia")))))</f>
        <v/>
      </c>
      <c r="K432" s="12" t="n"/>
      <c r="L432" s="12" t="n"/>
      <c r="M432" s="8" t="n"/>
      <c r="N432" s="8" t="n"/>
    </row>
    <row r="433">
      <c r="A433" s="8" t="n"/>
      <c r="B433" s="9" t="n"/>
      <c r="C433" s="10">
        <f>IF(B433="","",HYPERLINK("https://wa.me/"&amp;IF(LEN(SUBSTITUTE(SUBSTITUTE(SUBSTITUTE(SUBSTITUTE(SUBSTITUTE(SUBSTITUTE(B433,"(",""),")","")," ",""),"-",""),"+",""),".",""))&lt;=11,"55"&amp;SUBSTITUTE(SUBSTITUTE(SUBSTITUTE(SUBSTITUTE(SUBSTITUTE(SUBSTITUTE(B433,"(",""),")","")," ",""),"-",""),"+",""),".",""),SUBSTITUTE(SUBSTITUTE(SUBSTITUTE(SUBSTITUTE(SUBSTITUTE(SUBSTITUTE(B433,"(",""),")","")," ",""),"-",""),"+",""),".","")),"Abrir no WhatsApp"))</f>
        <v/>
      </c>
      <c r="D433" s="8" t="n"/>
      <c r="E433" s="8" t="n"/>
      <c r="F433" s="11" t="n"/>
      <c r="G433" s="8" t="n"/>
      <c r="H433" s="8" t="n"/>
      <c r="I433" s="12" t="n"/>
      <c r="J433" s="8">
        <f>IF(A433="","",IF(OR(H433="Ganho",H433="Perdido"),"Fechado",IF(I433="","Sem próximo passo",IF(I433&lt;TODAY(),"Atrasado",IF(I433=TODAY(),"Hoje","Em dia")))))</f>
        <v/>
      </c>
      <c r="K433" s="12" t="n"/>
      <c r="L433" s="12" t="n"/>
      <c r="M433" s="8" t="n"/>
      <c r="N433" s="8" t="n"/>
    </row>
    <row r="434">
      <c r="A434" s="8" t="n"/>
      <c r="B434" s="9" t="n"/>
      <c r="C434" s="10">
        <f>IF(B434="","",HYPERLINK("https://wa.me/"&amp;IF(LEN(SUBSTITUTE(SUBSTITUTE(SUBSTITUTE(SUBSTITUTE(SUBSTITUTE(SUBSTITUTE(B434,"(",""),")","")," ",""),"-",""),"+",""),".",""))&lt;=11,"55"&amp;SUBSTITUTE(SUBSTITUTE(SUBSTITUTE(SUBSTITUTE(SUBSTITUTE(SUBSTITUTE(B434,"(",""),")","")," ",""),"-",""),"+",""),".",""),SUBSTITUTE(SUBSTITUTE(SUBSTITUTE(SUBSTITUTE(SUBSTITUTE(SUBSTITUTE(B434,"(",""),")","")," ",""),"-",""),"+",""),".","")),"Abrir no WhatsApp"))</f>
        <v/>
      </c>
      <c r="D434" s="8" t="n"/>
      <c r="E434" s="8" t="n"/>
      <c r="F434" s="11" t="n"/>
      <c r="G434" s="8" t="n"/>
      <c r="H434" s="8" t="n"/>
      <c r="I434" s="12" t="n"/>
      <c r="J434" s="8">
        <f>IF(A434="","",IF(OR(H434="Ganho",H434="Perdido"),"Fechado",IF(I434="","Sem próximo passo",IF(I434&lt;TODAY(),"Atrasado",IF(I434=TODAY(),"Hoje","Em dia")))))</f>
        <v/>
      </c>
      <c r="K434" s="12" t="n"/>
      <c r="L434" s="12" t="n"/>
      <c r="M434" s="8" t="n"/>
      <c r="N434" s="8" t="n"/>
    </row>
    <row r="435">
      <c r="A435" s="8" t="n"/>
      <c r="B435" s="9" t="n"/>
      <c r="C435" s="10">
        <f>IF(B435="","",HYPERLINK("https://wa.me/"&amp;IF(LEN(SUBSTITUTE(SUBSTITUTE(SUBSTITUTE(SUBSTITUTE(SUBSTITUTE(SUBSTITUTE(B435,"(",""),")","")," ",""),"-",""),"+",""),".",""))&lt;=11,"55"&amp;SUBSTITUTE(SUBSTITUTE(SUBSTITUTE(SUBSTITUTE(SUBSTITUTE(SUBSTITUTE(B435,"(",""),")","")," ",""),"-",""),"+",""),".",""),SUBSTITUTE(SUBSTITUTE(SUBSTITUTE(SUBSTITUTE(SUBSTITUTE(SUBSTITUTE(B435,"(",""),")","")," ",""),"-",""),"+",""),".","")),"Abrir no WhatsApp"))</f>
        <v/>
      </c>
      <c r="D435" s="8" t="n"/>
      <c r="E435" s="8" t="n"/>
      <c r="F435" s="11" t="n"/>
      <c r="G435" s="8" t="n"/>
      <c r="H435" s="8" t="n"/>
      <c r="I435" s="12" t="n"/>
      <c r="J435" s="8">
        <f>IF(A435="","",IF(OR(H435="Ganho",H435="Perdido"),"Fechado",IF(I435="","Sem próximo passo",IF(I435&lt;TODAY(),"Atrasado",IF(I435=TODAY(),"Hoje","Em dia")))))</f>
        <v/>
      </c>
      <c r="K435" s="12" t="n"/>
      <c r="L435" s="12" t="n"/>
      <c r="M435" s="8" t="n"/>
      <c r="N435" s="8" t="n"/>
    </row>
    <row r="436">
      <c r="A436" s="8" t="n"/>
      <c r="B436" s="9" t="n"/>
      <c r="C436" s="10">
        <f>IF(B436="","",HYPERLINK("https://wa.me/"&amp;IF(LEN(SUBSTITUTE(SUBSTITUTE(SUBSTITUTE(SUBSTITUTE(SUBSTITUTE(SUBSTITUTE(B436,"(",""),")","")," ",""),"-",""),"+",""),".",""))&lt;=11,"55"&amp;SUBSTITUTE(SUBSTITUTE(SUBSTITUTE(SUBSTITUTE(SUBSTITUTE(SUBSTITUTE(B436,"(",""),")","")," ",""),"-",""),"+",""),".",""),SUBSTITUTE(SUBSTITUTE(SUBSTITUTE(SUBSTITUTE(SUBSTITUTE(SUBSTITUTE(B436,"(",""),")","")," ",""),"-",""),"+",""),".","")),"Abrir no WhatsApp"))</f>
        <v/>
      </c>
      <c r="D436" s="8" t="n"/>
      <c r="E436" s="8" t="n"/>
      <c r="F436" s="11" t="n"/>
      <c r="G436" s="8" t="n"/>
      <c r="H436" s="8" t="n"/>
      <c r="I436" s="12" t="n"/>
      <c r="J436" s="8">
        <f>IF(A436="","",IF(OR(H436="Ganho",H436="Perdido"),"Fechado",IF(I436="","Sem próximo passo",IF(I436&lt;TODAY(),"Atrasado",IF(I436=TODAY(),"Hoje","Em dia")))))</f>
        <v/>
      </c>
      <c r="K436" s="12" t="n"/>
      <c r="L436" s="12" t="n"/>
      <c r="M436" s="8" t="n"/>
      <c r="N436" s="8" t="n"/>
    </row>
    <row r="437">
      <c r="A437" s="8" t="n"/>
      <c r="B437" s="9" t="n"/>
      <c r="C437" s="10">
        <f>IF(B437="","",HYPERLINK("https://wa.me/"&amp;IF(LEN(SUBSTITUTE(SUBSTITUTE(SUBSTITUTE(SUBSTITUTE(SUBSTITUTE(SUBSTITUTE(B437,"(",""),")","")," ",""),"-",""),"+",""),".",""))&lt;=11,"55"&amp;SUBSTITUTE(SUBSTITUTE(SUBSTITUTE(SUBSTITUTE(SUBSTITUTE(SUBSTITUTE(B437,"(",""),")","")," ",""),"-",""),"+",""),".",""),SUBSTITUTE(SUBSTITUTE(SUBSTITUTE(SUBSTITUTE(SUBSTITUTE(SUBSTITUTE(B437,"(",""),")","")," ",""),"-",""),"+",""),".","")),"Abrir no WhatsApp"))</f>
        <v/>
      </c>
      <c r="D437" s="8" t="n"/>
      <c r="E437" s="8" t="n"/>
      <c r="F437" s="11" t="n"/>
      <c r="G437" s="8" t="n"/>
      <c r="H437" s="8" t="n"/>
      <c r="I437" s="12" t="n"/>
      <c r="J437" s="8">
        <f>IF(A437="","",IF(OR(H437="Ganho",H437="Perdido"),"Fechado",IF(I437="","Sem próximo passo",IF(I437&lt;TODAY(),"Atrasado",IF(I437=TODAY(),"Hoje","Em dia")))))</f>
        <v/>
      </c>
      <c r="K437" s="12" t="n"/>
      <c r="L437" s="12" t="n"/>
      <c r="M437" s="8" t="n"/>
      <c r="N437" s="8" t="n"/>
    </row>
    <row r="438">
      <c r="A438" s="8" t="n"/>
      <c r="B438" s="9" t="n"/>
      <c r="C438" s="10">
        <f>IF(B438="","",HYPERLINK("https://wa.me/"&amp;IF(LEN(SUBSTITUTE(SUBSTITUTE(SUBSTITUTE(SUBSTITUTE(SUBSTITUTE(SUBSTITUTE(B438,"(",""),")","")," ",""),"-",""),"+",""),".",""))&lt;=11,"55"&amp;SUBSTITUTE(SUBSTITUTE(SUBSTITUTE(SUBSTITUTE(SUBSTITUTE(SUBSTITUTE(B438,"(",""),")","")," ",""),"-",""),"+",""),".",""),SUBSTITUTE(SUBSTITUTE(SUBSTITUTE(SUBSTITUTE(SUBSTITUTE(SUBSTITUTE(B438,"(",""),")","")," ",""),"-",""),"+",""),".","")),"Abrir no WhatsApp"))</f>
        <v/>
      </c>
      <c r="D438" s="8" t="n"/>
      <c r="E438" s="8" t="n"/>
      <c r="F438" s="11" t="n"/>
      <c r="G438" s="8" t="n"/>
      <c r="H438" s="8" t="n"/>
      <c r="I438" s="12" t="n"/>
      <c r="J438" s="8">
        <f>IF(A438="","",IF(OR(H438="Ganho",H438="Perdido"),"Fechado",IF(I438="","Sem próximo passo",IF(I438&lt;TODAY(),"Atrasado",IF(I438=TODAY(),"Hoje","Em dia")))))</f>
        <v/>
      </c>
      <c r="K438" s="12" t="n"/>
      <c r="L438" s="12" t="n"/>
      <c r="M438" s="8" t="n"/>
      <c r="N438" s="8" t="n"/>
    </row>
    <row r="439">
      <c r="A439" s="8" t="n"/>
      <c r="B439" s="9" t="n"/>
      <c r="C439" s="10">
        <f>IF(B439="","",HYPERLINK("https://wa.me/"&amp;IF(LEN(SUBSTITUTE(SUBSTITUTE(SUBSTITUTE(SUBSTITUTE(SUBSTITUTE(SUBSTITUTE(B439,"(",""),")","")," ",""),"-",""),"+",""),".",""))&lt;=11,"55"&amp;SUBSTITUTE(SUBSTITUTE(SUBSTITUTE(SUBSTITUTE(SUBSTITUTE(SUBSTITUTE(B439,"(",""),")","")," ",""),"-",""),"+",""),".",""),SUBSTITUTE(SUBSTITUTE(SUBSTITUTE(SUBSTITUTE(SUBSTITUTE(SUBSTITUTE(B439,"(",""),")","")," ",""),"-",""),"+",""),".","")),"Abrir no WhatsApp"))</f>
        <v/>
      </c>
      <c r="D439" s="8" t="n"/>
      <c r="E439" s="8" t="n"/>
      <c r="F439" s="11" t="n"/>
      <c r="G439" s="8" t="n"/>
      <c r="H439" s="8" t="n"/>
      <c r="I439" s="12" t="n"/>
      <c r="J439" s="8">
        <f>IF(A439="","",IF(OR(H439="Ganho",H439="Perdido"),"Fechado",IF(I439="","Sem próximo passo",IF(I439&lt;TODAY(),"Atrasado",IF(I439=TODAY(),"Hoje","Em dia")))))</f>
        <v/>
      </c>
      <c r="K439" s="12" t="n"/>
      <c r="L439" s="12" t="n"/>
      <c r="M439" s="8" t="n"/>
      <c r="N439" s="8" t="n"/>
    </row>
    <row r="440">
      <c r="A440" s="8" t="n"/>
      <c r="B440" s="9" t="n"/>
      <c r="C440" s="10">
        <f>IF(B440="","",HYPERLINK("https://wa.me/"&amp;IF(LEN(SUBSTITUTE(SUBSTITUTE(SUBSTITUTE(SUBSTITUTE(SUBSTITUTE(SUBSTITUTE(B440,"(",""),")","")," ",""),"-",""),"+",""),".",""))&lt;=11,"55"&amp;SUBSTITUTE(SUBSTITUTE(SUBSTITUTE(SUBSTITUTE(SUBSTITUTE(SUBSTITUTE(B440,"(",""),")","")," ",""),"-",""),"+",""),".",""),SUBSTITUTE(SUBSTITUTE(SUBSTITUTE(SUBSTITUTE(SUBSTITUTE(SUBSTITUTE(B440,"(",""),")","")," ",""),"-",""),"+",""),".","")),"Abrir no WhatsApp"))</f>
        <v/>
      </c>
      <c r="D440" s="8" t="n"/>
      <c r="E440" s="8" t="n"/>
      <c r="F440" s="11" t="n"/>
      <c r="G440" s="8" t="n"/>
      <c r="H440" s="8" t="n"/>
      <c r="I440" s="12" t="n"/>
      <c r="J440" s="8">
        <f>IF(A440="","",IF(OR(H440="Ganho",H440="Perdido"),"Fechado",IF(I440="","Sem próximo passo",IF(I440&lt;TODAY(),"Atrasado",IF(I440=TODAY(),"Hoje","Em dia")))))</f>
        <v/>
      </c>
      <c r="K440" s="12" t="n"/>
      <c r="L440" s="12" t="n"/>
      <c r="M440" s="8" t="n"/>
      <c r="N440" s="8" t="n"/>
    </row>
    <row r="441">
      <c r="A441" s="8" t="n"/>
      <c r="B441" s="9" t="n"/>
      <c r="C441" s="10">
        <f>IF(B441="","",HYPERLINK("https://wa.me/"&amp;IF(LEN(SUBSTITUTE(SUBSTITUTE(SUBSTITUTE(SUBSTITUTE(SUBSTITUTE(SUBSTITUTE(B441,"(",""),")","")," ",""),"-",""),"+",""),".",""))&lt;=11,"55"&amp;SUBSTITUTE(SUBSTITUTE(SUBSTITUTE(SUBSTITUTE(SUBSTITUTE(SUBSTITUTE(B441,"(",""),")","")," ",""),"-",""),"+",""),".",""),SUBSTITUTE(SUBSTITUTE(SUBSTITUTE(SUBSTITUTE(SUBSTITUTE(SUBSTITUTE(B441,"(",""),")","")," ",""),"-",""),"+",""),".","")),"Abrir no WhatsApp"))</f>
        <v/>
      </c>
      <c r="D441" s="8" t="n"/>
      <c r="E441" s="8" t="n"/>
      <c r="F441" s="11" t="n"/>
      <c r="G441" s="8" t="n"/>
      <c r="H441" s="8" t="n"/>
      <c r="I441" s="12" t="n"/>
      <c r="J441" s="8">
        <f>IF(A441="","",IF(OR(H441="Ganho",H441="Perdido"),"Fechado",IF(I441="","Sem próximo passo",IF(I441&lt;TODAY(),"Atrasado",IF(I441=TODAY(),"Hoje","Em dia")))))</f>
        <v/>
      </c>
      <c r="K441" s="12" t="n"/>
      <c r="L441" s="12" t="n"/>
      <c r="M441" s="8" t="n"/>
      <c r="N441" s="8" t="n"/>
    </row>
    <row r="442">
      <c r="A442" s="8" t="n"/>
      <c r="B442" s="9" t="n"/>
      <c r="C442" s="10">
        <f>IF(B442="","",HYPERLINK("https://wa.me/"&amp;IF(LEN(SUBSTITUTE(SUBSTITUTE(SUBSTITUTE(SUBSTITUTE(SUBSTITUTE(SUBSTITUTE(B442,"(",""),")","")," ",""),"-",""),"+",""),".",""))&lt;=11,"55"&amp;SUBSTITUTE(SUBSTITUTE(SUBSTITUTE(SUBSTITUTE(SUBSTITUTE(SUBSTITUTE(B442,"(",""),")","")," ",""),"-",""),"+",""),".",""),SUBSTITUTE(SUBSTITUTE(SUBSTITUTE(SUBSTITUTE(SUBSTITUTE(SUBSTITUTE(B442,"(",""),")","")," ",""),"-",""),"+",""),".","")),"Abrir no WhatsApp"))</f>
        <v/>
      </c>
      <c r="D442" s="8" t="n"/>
      <c r="E442" s="8" t="n"/>
      <c r="F442" s="11" t="n"/>
      <c r="G442" s="8" t="n"/>
      <c r="H442" s="8" t="n"/>
      <c r="I442" s="12" t="n"/>
      <c r="J442" s="8">
        <f>IF(A442="","",IF(OR(H442="Ganho",H442="Perdido"),"Fechado",IF(I442="","Sem próximo passo",IF(I442&lt;TODAY(),"Atrasado",IF(I442=TODAY(),"Hoje","Em dia")))))</f>
        <v/>
      </c>
      <c r="K442" s="12" t="n"/>
      <c r="L442" s="12" t="n"/>
      <c r="M442" s="8" t="n"/>
      <c r="N442" s="8" t="n"/>
    </row>
    <row r="443">
      <c r="A443" s="8" t="n"/>
      <c r="B443" s="9" t="n"/>
      <c r="C443" s="10">
        <f>IF(B443="","",HYPERLINK("https://wa.me/"&amp;IF(LEN(SUBSTITUTE(SUBSTITUTE(SUBSTITUTE(SUBSTITUTE(SUBSTITUTE(SUBSTITUTE(B443,"(",""),")","")," ",""),"-",""),"+",""),".",""))&lt;=11,"55"&amp;SUBSTITUTE(SUBSTITUTE(SUBSTITUTE(SUBSTITUTE(SUBSTITUTE(SUBSTITUTE(B443,"(",""),")","")," ",""),"-",""),"+",""),".",""),SUBSTITUTE(SUBSTITUTE(SUBSTITUTE(SUBSTITUTE(SUBSTITUTE(SUBSTITUTE(B443,"(",""),")","")," ",""),"-",""),"+",""),".","")),"Abrir no WhatsApp"))</f>
        <v/>
      </c>
      <c r="D443" s="8" t="n"/>
      <c r="E443" s="8" t="n"/>
      <c r="F443" s="11" t="n"/>
      <c r="G443" s="8" t="n"/>
      <c r="H443" s="8" t="n"/>
      <c r="I443" s="12" t="n"/>
      <c r="J443" s="8">
        <f>IF(A443="","",IF(OR(H443="Ganho",H443="Perdido"),"Fechado",IF(I443="","Sem próximo passo",IF(I443&lt;TODAY(),"Atrasado",IF(I443=TODAY(),"Hoje","Em dia")))))</f>
        <v/>
      </c>
      <c r="K443" s="12" t="n"/>
      <c r="L443" s="12" t="n"/>
      <c r="M443" s="8" t="n"/>
      <c r="N443" s="8" t="n"/>
    </row>
    <row r="444">
      <c r="A444" s="8" t="n"/>
      <c r="B444" s="9" t="n"/>
      <c r="C444" s="10">
        <f>IF(B444="","",HYPERLINK("https://wa.me/"&amp;IF(LEN(SUBSTITUTE(SUBSTITUTE(SUBSTITUTE(SUBSTITUTE(SUBSTITUTE(SUBSTITUTE(B444,"(",""),")","")," ",""),"-",""),"+",""),".",""))&lt;=11,"55"&amp;SUBSTITUTE(SUBSTITUTE(SUBSTITUTE(SUBSTITUTE(SUBSTITUTE(SUBSTITUTE(B444,"(",""),")","")," ",""),"-",""),"+",""),".",""),SUBSTITUTE(SUBSTITUTE(SUBSTITUTE(SUBSTITUTE(SUBSTITUTE(SUBSTITUTE(B444,"(",""),")","")," ",""),"-",""),"+",""),".","")),"Abrir no WhatsApp"))</f>
        <v/>
      </c>
      <c r="D444" s="8" t="n"/>
      <c r="E444" s="8" t="n"/>
      <c r="F444" s="11" t="n"/>
      <c r="G444" s="8" t="n"/>
      <c r="H444" s="8" t="n"/>
      <c r="I444" s="12" t="n"/>
      <c r="J444" s="8">
        <f>IF(A444="","",IF(OR(H444="Ganho",H444="Perdido"),"Fechado",IF(I444="","Sem próximo passo",IF(I444&lt;TODAY(),"Atrasado",IF(I444=TODAY(),"Hoje","Em dia")))))</f>
        <v/>
      </c>
      <c r="K444" s="12" t="n"/>
      <c r="L444" s="12" t="n"/>
      <c r="M444" s="8" t="n"/>
      <c r="N444" s="8" t="n"/>
    </row>
    <row r="445">
      <c r="A445" s="8" t="n"/>
      <c r="B445" s="9" t="n"/>
      <c r="C445" s="10">
        <f>IF(B445="","",HYPERLINK("https://wa.me/"&amp;IF(LEN(SUBSTITUTE(SUBSTITUTE(SUBSTITUTE(SUBSTITUTE(SUBSTITUTE(SUBSTITUTE(B445,"(",""),")","")," ",""),"-",""),"+",""),".",""))&lt;=11,"55"&amp;SUBSTITUTE(SUBSTITUTE(SUBSTITUTE(SUBSTITUTE(SUBSTITUTE(SUBSTITUTE(B445,"(",""),")","")," ",""),"-",""),"+",""),".",""),SUBSTITUTE(SUBSTITUTE(SUBSTITUTE(SUBSTITUTE(SUBSTITUTE(SUBSTITUTE(B445,"(",""),")","")," ",""),"-",""),"+",""),".","")),"Abrir no WhatsApp"))</f>
        <v/>
      </c>
      <c r="D445" s="8" t="n"/>
      <c r="E445" s="8" t="n"/>
      <c r="F445" s="11" t="n"/>
      <c r="G445" s="8" t="n"/>
      <c r="H445" s="8" t="n"/>
      <c r="I445" s="12" t="n"/>
      <c r="J445" s="8">
        <f>IF(A445="","",IF(OR(H445="Ganho",H445="Perdido"),"Fechado",IF(I445="","Sem próximo passo",IF(I445&lt;TODAY(),"Atrasado",IF(I445=TODAY(),"Hoje","Em dia")))))</f>
        <v/>
      </c>
      <c r="K445" s="12" t="n"/>
      <c r="L445" s="12" t="n"/>
      <c r="M445" s="8" t="n"/>
      <c r="N445" s="8" t="n"/>
    </row>
    <row r="446">
      <c r="A446" s="8" t="n"/>
      <c r="B446" s="9" t="n"/>
      <c r="C446" s="10">
        <f>IF(B446="","",HYPERLINK("https://wa.me/"&amp;IF(LEN(SUBSTITUTE(SUBSTITUTE(SUBSTITUTE(SUBSTITUTE(SUBSTITUTE(SUBSTITUTE(B446,"(",""),")","")," ",""),"-",""),"+",""),".",""))&lt;=11,"55"&amp;SUBSTITUTE(SUBSTITUTE(SUBSTITUTE(SUBSTITUTE(SUBSTITUTE(SUBSTITUTE(B446,"(",""),")","")," ",""),"-",""),"+",""),".",""),SUBSTITUTE(SUBSTITUTE(SUBSTITUTE(SUBSTITUTE(SUBSTITUTE(SUBSTITUTE(B446,"(",""),")","")," ",""),"-",""),"+",""),".","")),"Abrir no WhatsApp"))</f>
        <v/>
      </c>
      <c r="D446" s="8" t="n"/>
      <c r="E446" s="8" t="n"/>
      <c r="F446" s="11" t="n"/>
      <c r="G446" s="8" t="n"/>
      <c r="H446" s="8" t="n"/>
      <c r="I446" s="12" t="n"/>
      <c r="J446" s="8">
        <f>IF(A446="","",IF(OR(H446="Ganho",H446="Perdido"),"Fechado",IF(I446="","Sem próximo passo",IF(I446&lt;TODAY(),"Atrasado",IF(I446=TODAY(),"Hoje","Em dia")))))</f>
        <v/>
      </c>
      <c r="K446" s="12" t="n"/>
      <c r="L446" s="12" t="n"/>
      <c r="M446" s="8" t="n"/>
      <c r="N446" s="8" t="n"/>
    </row>
    <row r="447">
      <c r="A447" s="8" t="n"/>
      <c r="B447" s="9" t="n"/>
      <c r="C447" s="10">
        <f>IF(B447="","",HYPERLINK("https://wa.me/"&amp;IF(LEN(SUBSTITUTE(SUBSTITUTE(SUBSTITUTE(SUBSTITUTE(SUBSTITUTE(SUBSTITUTE(B447,"(",""),")","")," ",""),"-",""),"+",""),".",""))&lt;=11,"55"&amp;SUBSTITUTE(SUBSTITUTE(SUBSTITUTE(SUBSTITUTE(SUBSTITUTE(SUBSTITUTE(B447,"(",""),")","")," ",""),"-",""),"+",""),".",""),SUBSTITUTE(SUBSTITUTE(SUBSTITUTE(SUBSTITUTE(SUBSTITUTE(SUBSTITUTE(B447,"(",""),")","")," ",""),"-",""),"+",""),".","")),"Abrir no WhatsApp"))</f>
        <v/>
      </c>
      <c r="D447" s="8" t="n"/>
      <c r="E447" s="8" t="n"/>
      <c r="F447" s="11" t="n"/>
      <c r="G447" s="8" t="n"/>
      <c r="H447" s="8" t="n"/>
      <c r="I447" s="12" t="n"/>
      <c r="J447" s="8">
        <f>IF(A447="","",IF(OR(H447="Ganho",H447="Perdido"),"Fechado",IF(I447="","Sem próximo passo",IF(I447&lt;TODAY(),"Atrasado",IF(I447=TODAY(),"Hoje","Em dia")))))</f>
        <v/>
      </c>
      <c r="K447" s="12" t="n"/>
      <c r="L447" s="12" t="n"/>
      <c r="M447" s="8" t="n"/>
      <c r="N447" s="8" t="n"/>
    </row>
    <row r="448">
      <c r="A448" s="8" t="n"/>
      <c r="B448" s="9" t="n"/>
      <c r="C448" s="10">
        <f>IF(B448="","",HYPERLINK("https://wa.me/"&amp;IF(LEN(SUBSTITUTE(SUBSTITUTE(SUBSTITUTE(SUBSTITUTE(SUBSTITUTE(SUBSTITUTE(B448,"(",""),")","")," ",""),"-",""),"+",""),".",""))&lt;=11,"55"&amp;SUBSTITUTE(SUBSTITUTE(SUBSTITUTE(SUBSTITUTE(SUBSTITUTE(SUBSTITUTE(B448,"(",""),")","")," ",""),"-",""),"+",""),".",""),SUBSTITUTE(SUBSTITUTE(SUBSTITUTE(SUBSTITUTE(SUBSTITUTE(SUBSTITUTE(B448,"(",""),")","")," ",""),"-",""),"+",""),".","")),"Abrir no WhatsApp"))</f>
        <v/>
      </c>
      <c r="D448" s="8" t="n"/>
      <c r="E448" s="8" t="n"/>
      <c r="F448" s="11" t="n"/>
      <c r="G448" s="8" t="n"/>
      <c r="H448" s="8" t="n"/>
      <c r="I448" s="12" t="n"/>
      <c r="J448" s="8">
        <f>IF(A448="","",IF(OR(H448="Ganho",H448="Perdido"),"Fechado",IF(I448="","Sem próximo passo",IF(I448&lt;TODAY(),"Atrasado",IF(I448=TODAY(),"Hoje","Em dia")))))</f>
        <v/>
      </c>
      <c r="K448" s="12" t="n"/>
      <c r="L448" s="12" t="n"/>
      <c r="M448" s="8" t="n"/>
      <c r="N448" s="8" t="n"/>
    </row>
    <row r="449">
      <c r="A449" s="8" t="n"/>
      <c r="B449" s="9" t="n"/>
      <c r="C449" s="10">
        <f>IF(B449="","",HYPERLINK("https://wa.me/"&amp;IF(LEN(SUBSTITUTE(SUBSTITUTE(SUBSTITUTE(SUBSTITUTE(SUBSTITUTE(SUBSTITUTE(B449,"(",""),")","")," ",""),"-",""),"+",""),".",""))&lt;=11,"55"&amp;SUBSTITUTE(SUBSTITUTE(SUBSTITUTE(SUBSTITUTE(SUBSTITUTE(SUBSTITUTE(B449,"(",""),")","")," ",""),"-",""),"+",""),".",""),SUBSTITUTE(SUBSTITUTE(SUBSTITUTE(SUBSTITUTE(SUBSTITUTE(SUBSTITUTE(B449,"(",""),")","")," ",""),"-",""),"+",""),".","")),"Abrir no WhatsApp"))</f>
        <v/>
      </c>
      <c r="D449" s="8" t="n"/>
      <c r="E449" s="8" t="n"/>
      <c r="F449" s="11" t="n"/>
      <c r="G449" s="8" t="n"/>
      <c r="H449" s="8" t="n"/>
      <c r="I449" s="12" t="n"/>
      <c r="J449" s="8">
        <f>IF(A449="","",IF(OR(H449="Ganho",H449="Perdido"),"Fechado",IF(I449="","Sem próximo passo",IF(I449&lt;TODAY(),"Atrasado",IF(I449=TODAY(),"Hoje","Em dia")))))</f>
        <v/>
      </c>
      <c r="K449" s="12" t="n"/>
      <c r="L449" s="12" t="n"/>
      <c r="M449" s="8" t="n"/>
      <c r="N449" s="8" t="n"/>
    </row>
    <row r="450">
      <c r="A450" s="8" t="n"/>
      <c r="B450" s="9" t="n"/>
      <c r="C450" s="10">
        <f>IF(B450="","",HYPERLINK("https://wa.me/"&amp;IF(LEN(SUBSTITUTE(SUBSTITUTE(SUBSTITUTE(SUBSTITUTE(SUBSTITUTE(SUBSTITUTE(B450,"(",""),")","")," ",""),"-",""),"+",""),".",""))&lt;=11,"55"&amp;SUBSTITUTE(SUBSTITUTE(SUBSTITUTE(SUBSTITUTE(SUBSTITUTE(SUBSTITUTE(B450,"(",""),")","")," ",""),"-",""),"+",""),".",""),SUBSTITUTE(SUBSTITUTE(SUBSTITUTE(SUBSTITUTE(SUBSTITUTE(SUBSTITUTE(B450,"(",""),")","")," ",""),"-",""),"+",""),".","")),"Abrir no WhatsApp"))</f>
        <v/>
      </c>
      <c r="D450" s="8" t="n"/>
      <c r="E450" s="8" t="n"/>
      <c r="F450" s="11" t="n"/>
      <c r="G450" s="8" t="n"/>
      <c r="H450" s="8" t="n"/>
      <c r="I450" s="12" t="n"/>
      <c r="J450" s="8">
        <f>IF(A450="","",IF(OR(H450="Ganho",H450="Perdido"),"Fechado",IF(I450="","Sem próximo passo",IF(I450&lt;TODAY(),"Atrasado",IF(I450=TODAY(),"Hoje","Em dia")))))</f>
        <v/>
      </c>
      <c r="K450" s="12" t="n"/>
      <c r="L450" s="12" t="n"/>
      <c r="M450" s="8" t="n"/>
      <c r="N450" s="8" t="n"/>
    </row>
    <row r="451">
      <c r="A451" s="8" t="n"/>
      <c r="B451" s="9" t="n"/>
      <c r="C451" s="10">
        <f>IF(B451="","",HYPERLINK("https://wa.me/"&amp;IF(LEN(SUBSTITUTE(SUBSTITUTE(SUBSTITUTE(SUBSTITUTE(SUBSTITUTE(SUBSTITUTE(B451,"(",""),")","")," ",""),"-",""),"+",""),".",""))&lt;=11,"55"&amp;SUBSTITUTE(SUBSTITUTE(SUBSTITUTE(SUBSTITUTE(SUBSTITUTE(SUBSTITUTE(B451,"(",""),")","")," ",""),"-",""),"+",""),".",""),SUBSTITUTE(SUBSTITUTE(SUBSTITUTE(SUBSTITUTE(SUBSTITUTE(SUBSTITUTE(B451,"(",""),")","")," ",""),"-",""),"+",""),".","")),"Abrir no WhatsApp"))</f>
        <v/>
      </c>
      <c r="D451" s="8" t="n"/>
      <c r="E451" s="8" t="n"/>
      <c r="F451" s="11" t="n"/>
      <c r="G451" s="8" t="n"/>
      <c r="H451" s="8" t="n"/>
      <c r="I451" s="12" t="n"/>
      <c r="J451" s="8">
        <f>IF(A451="","",IF(OR(H451="Ganho",H451="Perdido"),"Fechado",IF(I451="","Sem próximo passo",IF(I451&lt;TODAY(),"Atrasado",IF(I451=TODAY(),"Hoje","Em dia")))))</f>
        <v/>
      </c>
      <c r="K451" s="12" t="n"/>
      <c r="L451" s="12" t="n"/>
      <c r="M451" s="8" t="n"/>
      <c r="N451" s="8" t="n"/>
    </row>
    <row r="452">
      <c r="A452" s="8" t="n"/>
      <c r="B452" s="9" t="n"/>
      <c r="C452" s="10">
        <f>IF(B452="","",HYPERLINK("https://wa.me/"&amp;IF(LEN(SUBSTITUTE(SUBSTITUTE(SUBSTITUTE(SUBSTITUTE(SUBSTITUTE(SUBSTITUTE(B452,"(",""),")","")," ",""),"-",""),"+",""),".",""))&lt;=11,"55"&amp;SUBSTITUTE(SUBSTITUTE(SUBSTITUTE(SUBSTITUTE(SUBSTITUTE(SUBSTITUTE(B452,"(",""),")","")," ",""),"-",""),"+",""),".",""),SUBSTITUTE(SUBSTITUTE(SUBSTITUTE(SUBSTITUTE(SUBSTITUTE(SUBSTITUTE(B452,"(",""),")","")," ",""),"-",""),"+",""),".","")),"Abrir no WhatsApp"))</f>
        <v/>
      </c>
      <c r="D452" s="8" t="n"/>
      <c r="E452" s="8" t="n"/>
      <c r="F452" s="11" t="n"/>
      <c r="G452" s="8" t="n"/>
      <c r="H452" s="8" t="n"/>
      <c r="I452" s="12" t="n"/>
      <c r="J452" s="8">
        <f>IF(A452="","",IF(OR(H452="Ganho",H452="Perdido"),"Fechado",IF(I452="","Sem próximo passo",IF(I452&lt;TODAY(),"Atrasado",IF(I452=TODAY(),"Hoje","Em dia")))))</f>
        <v/>
      </c>
      <c r="K452" s="12" t="n"/>
      <c r="L452" s="12" t="n"/>
      <c r="M452" s="8" t="n"/>
      <c r="N452" s="8" t="n"/>
    </row>
    <row r="453">
      <c r="A453" s="8" t="n"/>
      <c r="B453" s="9" t="n"/>
      <c r="C453" s="10">
        <f>IF(B453="","",HYPERLINK("https://wa.me/"&amp;IF(LEN(SUBSTITUTE(SUBSTITUTE(SUBSTITUTE(SUBSTITUTE(SUBSTITUTE(SUBSTITUTE(B453,"(",""),")","")," ",""),"-",""),"+",""),".",""))&lt;=11,"55"&amp;SUBSTITUTE(SUBSTITUTE(SUBSTITUTE(SUBSTITUTE(SUBSTITUTE(SUBSTITUTE(B453,"(",""),")","")," ",""),"-",""),"+",""),".",""),SUBSTITUTE(SUBSTITUTE(SUBSTITUTE(SUBSTITUTE(SUBSTITUTE(SUBSTITUTE(B453,"(",""),")","")," ",""),"-",""),"+",""),".","")),"Abrir no WhatsApp"))</f>
        <v/>
      </c>
      <c r="D453" s="8" t="n"/>
      <c r="E453" s="8" t="n"/>
      <c r="F453" s="11" t="n"/>
      <c r="G453" s="8" t="n"/>
      <c r="H453" s="8" t="n"/>
      <c r="I453" s="12" t="n"/>
      <c r="J453" s="8">
        <f>IF(A453="","",IF(OR(H453="Ganho",H453="Perdido"),"Fechado",IF(I453="","Sem próximo passo",IF(I453&lt;TODAY(),"Atrasado",IF(I453=TODAY(),"Hoje","Em dia")))))</f>
        <v/>
      </c>
      <c r="K453" s="12" t="n"/>
      <c r="L453" s="12" t="n"/>
      <c r="M453" s="8" t="n"/>
      <c r="N453" s="8" t="n"/>
    </row>
    <row r="454">
      <c r="A454" s="8" t="n"/>
      <c r="B454" s="9" t="n"/>
      <c r="C454" s="10">
        <f>IF(B454="","",HYPERLINK("https://wa.me/"&amp;IF(LEN(SUBSTITUTE(SUBSTITUTE(SUBSTITUTE(SUBSTITUTE(SUBSTITUTE(SUBSTITUTE(B454,"(",""),")","")," ",""),"-",""),"+",""),".",""))&lt;=11,"55"&amp;SUBSTITUTE(SUBSTITUTE(SUBSTITUTE(SUBSTITUTE(SUBSTITUTE(SUBSTITUTE(B454,"(",""),")","")," ",""),"-",""),"+",""),".",""),SUBSTITUTE(SUBSTITUTE(SUBSTITUTE(SUBSTITUTE(SUBSTITUTE(SUBSTITUTE(B454,"(",""),")","")," ",""),"-",""),"+",""),".","")),"Abrir no WhatsApp"))</f>
        <v/>
      </c>
      <c r="D454" s="8" t="n"/>
      <c r="E454" s="8" t="n"/>
      <c r="F454" s="11" t="n"/>
      <c r="G454" s="8" t="n"/>
      <c r="H454" s="8" t="n"/>
      <c r="I454" s="12" t="n"/>
      <c r="J454" s="8">
        <f>IF(A454="","",IF(OR(H454="Ganho",H454="Perdido"),"Fechado",IF(I454="","Sem próximo passo",IF(I454&lt;TODAY(),"Atrasado",IF(I454=TODAY(),"Hoje","Em dia")))))</f>
        <v/>
      </c>
      <c r="K454" s="12" t="n"/>
      <c r="L454" s="12" t="n"/>
      <c r="M454" s="8" t="n"/>
      <c r="N454" s="8" t="n"/>
    </row>
    <row r="455">
      <c r="A455" s="8" t="n"/>
      <c r="B455" s="9" t="n"/>
      <c r="C455" s="10">
        <f>IF(B455="","",HYPERLINK("https://wa.me/"&amp;IF(LEN(SUBSTITUTE(SUBSTITUTE(SUBSTITUTE(SUBSTITUTE(SUBSTITUTE(SUBSTITUTE(B455,"(",""),")","")," ",""),"-",""),"+",""),".",""))&lt;=11,"55"&amp;SUBSTITUTE(SUBSTITUTE(SUBSTITUTE(SUBSTITUTE(SUBSTITUTE(SUBSTITUTE(B455,"(",""),")","")," ",""),"-",""),"+",""),".",""),SUBSTITUTE(SUBSTITUTE(SUBSTITUTE(SUBSTITUTE(SUBSTITUTE(SUBSTITUTE(B455,"(",""),")","")," ",""),"-",""),"+",""),".","")),"Abrir no WhatsApp"))</f>
        <v/>
      </c>
      <c r="D455" s="8" t="n"/>
      <c r="E455" s="8" t="n"/>
      <c r="F455" s="11" t="n"/>
      <c r="G455" s="8" t="n"/>
      <c r="H455" s="8" t="n"/>
      <c r="I455" s="12" t="n"/>
      <c r="J455" s="8">
        <f>IF(A455="","",IF(OR(H455="Ganho",H455="Perdido"),"Fechado",IF(I455="","Sem próximo passo",IF(I455&lt;TODAY(),"Atrasado",IF(I455=TODAY(),"Hoje","Em dia")))))</f>
        <v/>
      </c>
      <c r="K455" s="12" t="n"/>
      <c r="L455" s="12" t="n"/>
      <c r="M455" s="8" t="n"/>
      <c r="N455" s="8" t="n"/>
    </row>
    <row r="456">
      <c r="A456" s="8" t="n"/>
      <c r="B456" s="9" t="n"/>
      <c r="C456" s="10">
        <f>IF(B456="","",HYPERLINK("https://wa.me/"&amp;IF(LEN(SUBSTITUTE(SUBSTITUTE(SUBSTITUTE(SUBSTITUTE(SUBSTITUTE(SUBSTITUTE(B456,"(",""),")","")," ",""),"-",""),"+",""),".",""))&lt;=11,"55"&amp;SUBSTITUTE(SUBSTITUTE(SUBSTITUTE(SUBSTITUTE(SUBSTITUTE(SUBSTITUTE(B456,"(",""),")","")," ",""),"-",""),"+",""),".",""),SUBSTITUTE(SUBSTITUTE(SUBSTITUTE(SUBSTITUTE(SUBSTITUTE(SUBSTITUTE(B456,"(",""),")","")," ",""),"-",""),"+",""),".","")),"Abrir no WhatsApp"))</f>
        <v/>
      </c>
      <c r="D456" s="8" t="n"/>
      <c r="E456" s="8" t="n"/>
      <c r="F456" s="11" t="n"/>
      <c r="G456" s="8" t="n"/>
      <c r="H456" s="8" t="n"/>
      <c r="I456" s="12" t="n"/>
      <c r="J456" s="8">
        <f>IF(A456="","",IF(OR(H456="Ganho",H456="Perdido"),"Fechado",IF(I456="","Sem próximo passo",IF(I456&lt;TODAY(),"Atrasado",IF(I456=TODAY(),"Hoje","Em dia")))))</f>
        <v/>
      </c>
      <c r="K456" s="12" t="n"/>
      <c r="L456" s="12" t="n"/>
      <c r="M456" s="8" t="n"/>
      <c r="N456" s="8" t="n"/>
    </row>
    <row r="457">
      <c r="A457" s="8" t="n"/>
      <c r="B457" s="9" t="n"/>
      <c r="C457" s="10">
        <f>IF(B457="","",HYPERLINK("https://wa.me/"&amp;IF(LEN(SUBSTITUTE(SUBSTITUTE(SUBSTITUTE(SUBSTITUTE(SUBSTITUTE(SUBSTITUTE(B457,"(",""),")","")," ",""),"-",""),"+",""),".",""))&lt;=11,"55"&amp;SUBSTITUTE(SUBSTITUTE(SUBSTITUTE(SUBSTITUTE(SUBSTITUTE(SUBSTITUTE(B457,"(",""),")","")," ",""),"-",""),"+",""),".",""),SUBSTITUTE(SUBSTITUTE(SUBSTITUTE(SUBSTITUTE(SUBSTITUTE(SUBSTITUTE(B457,"(",""),")","")," ",""),"-",""),"+",""),".","")),"Abrir no WhatsApp"))</f>
        <v/>
      </c>
      <c r="D457" s="8" t="n"/>
      <c r="E457" s="8" t="n"/>
      <c r="F457" s="11" t="n"/>
      <c r="G457" s="8" t="n"/>
      <c r="H457" s="8" t="n"/>
      <c r="I457" s="12" t="n"/>
      <c r="J457" s="8">
        <f>IF(A457="","",IF(OR(H457="Ganho",H457="Perdido"),"Fechado",IF(I457="","Sem próximo passo",IF(I457&lt;TODAY(),"Atrasado",IF(I457=TODAY(),"Hoje","Em dia")))))</f>
        <v/>
      </c>
      <c r="K457" s="12" t="n"/>
      <c r="L457" s="12" t="n"/>
      <c r="M457" s="8" t="n"/>
      <c r="N457" s="8" t="n"/>
    </row>
    <row r="458">
      <c r="A458" s="8" t="n"/>
      <c r="B458" s="9" t="n"/>
      <c r="C458" s="10">
        <f>IF(B458="","",HYPERLINK("https://wa.me/"&amp;IF(LEN(SUBSTITUTE(SUBSTITUTE(SUBSTITUTE(SUBSTITUTE(SUBSTITUTE(SUBSTITUTE(B458,"(",""),")","")," ",""),"-",""),"+",""),".",""))&lt;=11,"55"&amp;SUBSTITUTE(SUBSTITUTE(SUBSTITUTE(SUBSTITUTE(SUBSTITUTE(SUBSTITUTE(B458,"(",""),")","")," ",""),"-",""),"+",""),".",""),SUBSTITUTE(SUBSTITUTE(SUBSTITUTE(SUBSTITUTE(SUBSTITUTE(SUBSTITUTE(B458,"(",""),")","")," ",""),"-",""),"+",""),".","")),"Abrir no WhatsApp"))</f>
        <v/>
      </c>
      <c r="D458" s="8" t="n"/>
      <c r="E458" s="8" t="n"/>
      <c r="F458" s="11" t="n"/>
      <c r="G458" s="8" t="n"/>
      <c r="H458" s="8" t="n"/>
      <c r="I458" s="12" t="n"/>
      <c r="J458" s="8">
        <f>IF(A458="","",IF(OR(H458="Ganho",H458="Perdido"),"Fechado",IF(I458="","Sem próximo passo",IF(I458&lt;TODAY(),"Atrasado",IF(I458=TODAY(),"Hoje","Em dia")))))</f>
        <v/>
      </c>
      <c r="K458" s="12" t="n"/>
      <c r="L458" s="12" t="n"/>
      <c r="M458" s="8" t="n"/>
      <c r="N458" s="8" t="n"/>
    </row>
    <row r="459">
      <c r="A459" s="8" t="n"/>
      <c r="B459" s="9" t="n"/>
      <c r="C459" s="10">
        <f>IF(B459="","",HYPERLINK("https://wa.me/"&amp;IF(LEN(SUBSTITUTE(SUBSTITUTE(SUBSTITUTE(SUBSTITUTE(SUBSTITUTE(SUBSTITUTE(B459,"(",""),")","")," ",""),"-",""),"+",""),".",""))&lt;=11,"55"&amp;SUBSTITUTE(SUBSTITUTE(SUBSTITUTE(SUBSTITUTE(SUBSTITUTE(SUBSTITUTE(B459,"(",""),")","")," ",""),"-",""),"+",""),".",""),SUBSTITUTE(SUBSTITUTE(SUBSTITUTE(SUBSTITUTE(SUBSTITUTE(SUBSTITUTE(B459,"(",""),")","")," ",""),"-",""),"+",""),".","")),"Abrir no WhatsApp"))</f>
        <v/>
      </c>
      <c r="D459" s="8" t="n"/>
      <c r="E459" s="8" t="n"/>
      <c r="F459" s="11" t="n"/>
      <c r="G459" s="8" t="n"/>
      <c r="H459" s="8" t="n"/>
      <c r="I459" s="12" t="n"/>
      <c r="J459" s="8">
        <f>IF(A459="","",IF(OR(H459="Ganho",H459="Perdido"),"Fechado",IF(I459="","Sem próximo passo",IF(I459&lt;TODAY(),"Atrasado",IF(I459=TODAY(),"Hoje","Em dia")))))</f>
        <v/>
      </c>
      <c r="K459" s="12" t="n"/>
      <c r="L459" s="12" t="n"/>
      <c r="M459" s="8" t="n"/>
      <c r="N459" s="8" t="n"/>
    </row>
    <row r="460">
      <c r="A460" s="8" t="n"/>
      <c r="B460" s="9" t="n"/>
      <c r="C460" s="10">
        <f>IF(B460="","",HYPERLINK("https://wa.me/"&amp;IF(LEN(SUBSTITUTE(SUBSTITUTE(SUBSTITUTE(SUBSTITUTE(SUBSTITUTE(SUBSTITUTE(B460,"(",""),")","")," ",""),"-",""),"+",""),".",""))&lt;=11,"55"&amp;SUBSTITUTE(SUBSTITUTE(SUBSTITUTE(SUBSTITUTE(SUBSTITUTE(SUBSTITUTE(B460,"(",""),")","")," ",""),"-",""),"+",""),".",""),SUBSTITUTE(SUBSTITUTE(SUBSTITUTE(SUBSTITUTE(SUBSTITUTE(SUBSTITUTE(B460,"(",""),")","")," ",""),"-",""),"+",""),".","")),"Abrir no WhatsApp"))</f>
        <v/>
      </c>
      <c r="D460" s="8" t="n"/>
      <c r="E460" s="8" t="n"/>
      <c r="F460" s="11" t="n"/>
      <c r="G460" s="8" t="n"/>
      <c r="H460" s="8" t="n"/>
      <c r="I460" s="12" t="n"/>
      <c r="J460" s="8">
        <f>IF(A460="","",IF(OR(H460="Ganho",H460="Perdido"),"Fechado",IF(I460="","Sem próximo passo",IF(I460&lt;TODAY(),"Atrasado",IF(I460=TODAY(),"Hoje","Em dia")))))</f>
        <v/>
      </c>
      <c r="K460" s="12" t="n"/>
      <c r="L460" s="12" t="n"/>
      <c r="M460" s="8" t="n"/>
      <c r="N460" s="8" t="n"/>
    </row>
    <row r="461">
      <c r="A461" s="8" t="n"/>
      <c r="B461" s="9" t="n"/>
      <c r="C461" s="10">
        <f>IF(B461="","",HYPERLINK("https://wa.me/"&amp;IF(LEN(SUBSTITUTE(SUBSTITUTE(SUBSTITUTE(SUBSTITUTE(SUBSTITUTE(SUBSTITUTE(B461,"(",""),")","")," ",""),"-",""),"+",""),".",""))&lt;=11,"55"&amp;SUBSTITUTE(SUBSTITUTE(SUBSTITUTE(SUBSTITUTE(SUBSTITUTE(SUBSTITUTE(B461,"(",""),")","")," ",""),"-",""),"+",""),".",""),SUBSTITUTE(SUBSTITUTE(SUBSTITUTE(SUBSTITUTE(SUBSTITUTE(SUBSTITUTE(B461,"(",""),")","")," ",""),"-",""),"+",""),".","")),"Abrir no WhatsApp"))</f>
        <v/>
      </c>
      <c r="D461" s="8" t="n"/>
      <c r="E461" s="8" t="n"/>
      <c r="F461" s="11" t="n"/>
      <c r="G461" s="8" t="n"/>
      <c r="H461" s="8" t="n"/>
      <c r="I461" s="12" t="n"/>
      <c r="J461" s="8">
        <f>IF(A461="","",IF(OR(H461="Ganho",H461="Perdido"),"Fechado",IF(I461="","Sem próximo passo",IF(I461&lt;TODAY(),"Atrasado",IF(I461=TODAY(),"Hoje","Em dia")))))</f>
        <v/>
      </c>
      <c r="K461" s="12" t="n"/>
      <c r="L461" s="12" t="n"/>
      <c r="M461" s="8" t="n"/>
      <c r="N461" s="8" t="n"/>
    </row>
    <row r="462">
      <c r="A462" s="8" t="n"/>
      <c r="B462" s="9" t="n"/>
      <c r="C462" s="10">
        <f>IF(B462="","",HYPERLINK("https://wa.me/"&amp;IF(LEN(SUBSTITUTE(SUBSTITUTE(SUBSTITUTE(SUBSTITUTE(SUBSTITUTE(SUBSTITUTE(B462,"(",""),")","")," ",""),"-",""),"+",""),".",""))&lt;=11,"55"&amp;SUBSTITUTE(SUBSTITUTE(SUBSTITUTE(SUBSTITUTE(SUBSTITUTE(SUBSTITUTE(B462,"(",""),")","")," ",""),"-",""),"+",""),".",""),SUBSTITUTE(SUBSTITUTE(SUBSTITUTE(SUBSTITUTE(SUBSTITUTE(SUBSTITUTE(B462,"(",""),")","")," ",""),"-",""),"+",""),".","")),"Abrir no WhatsApp"))</f>
        <v/>
      </c>
      <c r="D462" s="8" t="n"/>
      <c r="E462" s="8" t="n"/>
      <c r="F462" s="11" t="n"/>
      <c r="G462" s="8" t="n"/>
      <c r="H462" s="8" t="n"/>
      <c r="I462" s="12" t="n"/>
      <c r="J462" s="8">
        <f>IF(A462="","",IF(OR(H462="Ganho",H462="Perdido"),"Fechado",IF(I462="","Sem próximo passo",IF(I462&lt;TODAY(),"Atrasado",IF(I462=TODAY(),"Hoje","Em dia")))))</f>
        <v/>
      </c>
      <c r="K462" s="12" t="n"/>
      <c r="L462" s="12" t="n"/>
      <c r="M462" s="8" t="n"/>
      <c r="N462" s="8" t="n"/>
    </row>
    <row r="463">
      <c r="A463" s="8" t="n"/>
      <c r="B463" s="9" t="n"/>
      <c r="C463" s="10">
        <f>IF(B463="","",HYPERLINK("https://wa.me/"&amp;IF(LEN(SUBSTITUTE(SUBSTITUTE(SUBSTITUTE(SUBSTITUTE(SUBSTITUTE(SUBSTITUTE(B463,"(",""),")","")," ",""),"-",""),"+",""),".",""))&lt;=11,"55"&amp;SUBSTITUTE(SUBSTITUTE(SUBSTITUTE(SUBSTITUTE(SUBSTITUTE(SUBSTITUTE(B463,"(",""),")","")," ",""),"-",""),"+",""),".",""),SUBSTITUTE(SUBSTITUTE(SUBSTITUTE(SUBSTITUTE(SUBSTITUTE(SUBSTITUTE(B463,"(",""),")","")," ",""),"-",""),"+",""),".","")),"Abrir no WhatsApp"))</f>
        <v/>
      </c>
      <c r="D463" s="8" t="n"/>
      <c r="E463" s="8" t="n"/>
      <c r="F463" s="11" t="n"/>
      <c r="G463" s="8" t="n"/>
      <c r="H463" s="8" t="n"/>
      <c r="I463" s="12" t="n"/>
      <c r="J463" s="8">
        <f>IF(A463="","",IF(OR(H463="Ganho",H463="Perdido"),"Fechado",IF(I463="","Sem próximo passo",IF(I463&lt;TODAY(),"Atrasado",IF(I463=TODAY(),"Hoje","Em dia")))))</f>
        <v/>
      </c>
      <c r="K463" s="12" t="n"/>
      <c r="L463" s="12" t="n"/>
      <c r="M463" s="8" t="n"/>
      <c r="N463" s="8" t="n"/>
    </row>
    <row r="464">
      <c r="A464" s="8" t="n"/>
      <c r="B464" s="9" t="n"/>
      <c r="C464" s="10">
        <f>IF(B464="","",HYPERLINK("https://wa.me/"&amp;IF(LEN(SUBSTITUTE(SUBSTITUTE(SUBSTITUTE(SUBSTITUTE(SUBSTITUTE(SUBSTITUTE(B464,"(",""),")","")," ",""),"-",""),"+",""),".",""))&lt;=11,"55"&amp;SUBSTITUTE(SUBSTITUTE(SUBSTITUTE(SUBSTITUTE(SUBSTITUTE(SUBSTITUTE(B464,"(",""),")","")," ",""),"-",""),"+",""),".",""),SUBSTITUTE(SUBSTITUTE(SUBSTITUTE(SUBSTITUTE(SUBSTITUTE(SUBSTITUTE(B464,"(",""),")","")," ",""),"-",""),"+",""),".","")),"Abrir no WhatsApp"))</f>
        <v/>
      </c>
      <c r="D464" s="8" t="n"/>
      <c r="E464" s="8" t="n"/>
      <c r="F464" s="11" t="n"/>
      <c r="G464" s="8" t="n"/>
      <c r="H464" s="8" t="n"/>
      <c r="I464" s="12" t="n"/>
      <c r="J464" s="8">
        <f>IF(A464="","",IF(OR(H464="Ganho",H464="Perdido"),"Fechado",IF(I464="","Sem próximo passo",IF(I464&lt;TODAY(),"Atrasado",IF(I464=TODAY(),"Hoje","Em dia")))))</f>
        <v/>
      </c>
      <c r="K464" s="12" t="n"/>
      <c r="L464" s="12" t="n"/>
      <c r="M464" s="8" t="n"/>
      <c r="N464" s="8" t="n"/>
    </row>
    <row r="465">
      <c r="A465" s="8" t="n"/>
      <c r="B465" s="9" t="n"/>
      <c r="C465" s="10">
        <f>IF(B465="","",HYPERLINK("https://wa.me/"&amp;IF(LEN(SUBSTITUTE(SUBSTITUTE(SUBSTITUTE(SUBSTITUTE(SUBSTITUTE(SUBSTITUTE(B465,"(",""),")","")," ",""),"-",""),"+",""),".",""))&lt;=11,"55"&amp;SUBSTITUTE(SUBSTITUTE(SUBSTITUTE(SUBSTITUTE(SUBSTITUTE(SUBSTITUTE(B465,"(",""),")","")," ",""),"-",""),"+",""),".",""),SUBSTITUTE(SUBSTITUTE(SUBSTITUTE(SUBSTITUTE(SUBSTITUTE(SUBSTITUTE(B465,"(",""),")","")," ",""),"-",""),"+",""),".","")),"Abrir no WhatsApp"))</f>
        <v/>
      </c>
      <c r="D465" s="8" t="n"/>
      <c r="E465" s="8" t="n"/>
      <c r="F465" s="11" t="n"/>
      <c r="G465" s="8" t="n"/>
      <c r="H465" s="8" t="n"/>
      <c r="I465" s="12" t="n"/>
      <c r="J465" s="8">
        <f>IF(A465="","",IF(OR(H465="Ganho",H465="Perdido"),"Fechado",IF(I465="","Sem próximo passo",IF(I465&lt;TODAY(),"Atrasado",IF(I465=TODAY(),"Hoje","Em dia")))))</f>
        <v/>
      </c>
      <c r="K465" s="12" t="n"/>
      <c r="L465" s="12" t="n"/>
      <c r="M465" s="8" t="n"/>
      <c r="N465" s="8" t="n"/>
    </row>
    <row r="466">
      <c r="A466" s="8" t="n"/>
      <c r="B466" s="9" t="n"/>
      <c r="C466" s="10">
        <f>IF(B466="","",HYPERLINK("https://wa.me/"&amp;IF(LEN(SUBSTITUTE(SUBSTITUTE(SUBSTITUTE(SUBSTITUTE(SUBSTITUTE(SUBSTITUTE(B466,"(",""),")","")," ",""),"-",""),"+",""),".",""))&lt;=11,"55"&amp;SUBSTITUTE(SUBSTITUTE(SUBSTITUTE(SUBSTITUTE(SUBSTITUTE(SUBSTITUTE(B466,"(",""),")","")," ",""),"-",""),"+",""),".",""),SUBSTITUTE(SUBSTITUTE(SUBSTITUTE(SUBSTITUTE(SUBSTITUTE(SUBSTITUTE(B466,"(",""),")","")," ",""),"-",""),"+",""),".","")),"Abrir no WhatsApp"))</f>
        <v/>
      </c>
      <c r="D466" s="8" t="n"/>
      <c r="E466" s="8" t="n"/>
      <c r="F466" s="11" t="n"/>
      <c r="G466" s="8" t="n"/>
      <c r="H466" s="8" t="n"/>
      <c r="I466" s="12" t="n"/>
      <c r="J466" s="8">
        <f>IF(A466="","",IF(OR(H466="Ganho",H466="Perdido"),"Fechado",IF(I466="","Sem próximo passo",IF(I466&lt;TODAY(),"Atrasado",IF(I466=TODAY(),"Hoje","Em dia")))))</f>
        <v/>
      </c>
      <c r="K466" s="12" t="n"/>
      <c r="L466" s="12" t="n"/>
      <c r="M466" s="8" t="n"/>
      <c r="N466" s="8" t="n"/>
    </row>
    <row r="467">
      <c r="A467" s="8" t="n"/>
      <c r="B467" s="9" t="n"/>
      <c r="C467" s="10">
        <f>IF(B467="","",HYPERLINK("https://wa.me/"&amp;IF(LEN(SUBSTITUTE(SUBSTITUTE(SUBSTITUTE(SUBSTITUTE(SUBSTITUTE(SUBSTITUTE(B467,"(",""),")","")," ",""),"-",""),"+",""),".",""))&lt;=11,"55"&amp;SUBSTITUTE(SUBSTITUTE(SUBSTITUTE(SUBSTITUTE(SUBSTITUTE(SUBSTITUTE(B467,"(",""),")","")," ",""),"-",""),"+",""),".",""),SUBSTITUTE(SUBSTITUTE(SUBSTITUTE(SUBSTITUTE(SUBSTITUTE(SUBSTITUTE(B467,"(",""),")","")," ",""),"-",""),"+",""),".","")),"Abrir no WhatsApp"))</f>
        <v/>
      </c>
      <c r="D467" s="8" t="n"/>
      <c r="E467" s="8" t="n"/>
      <c r="F467" s="11" t="n"/>
      <c r="G467" s="8" t="n"/>
      <c r="H467" s="8" t="n"/>
      <c r="I467" s="12" t="n"/>
      <c r="J467" s="8">
        <f>IF(A467="","",IF(OR(H467="Ganho",H467="Perdido"),"Fechado",IF(I467="","Sem próximo passo",IF(I467&lt;TODAY(),"Atrasado",IF(I467=TODAY(),"Hoje","Em dia")))))</f>
        <v/>
      </c>
      <c r="K467" s="12" t="n"/>
      <c r="L467" s="12" t="n"/>
      <c r="M467" s="8" t="n"/>
      <c r="N467" s="8" t="n"/>
    </row>
    <row r="468">
      <c r="A468" s="8" t="n"/>
      <c r="B468" s="9" t="n"/>
      <c r="C468" s="10">
        <f>IF(B468="","",HYPERLINK("https://wa.me/"&amp;IF(LEN(SUBSTITUTE(SUBSTITUTE(SUBSTITUTE(SUBSTITUTE(SUBSTITUTE(SUBSTITUTE(B468,"(",""),")","")," ",""),"-",""),"+",""),".",""))&lt;=11,"55"&amp;SUBSTITUTE(SUBSTITUTE(SUBSTITUTE(SUBSTITUTE(SUBSTITUTE(SUBSTITUTE(B468,"(",""),")","")," ",""),"-",""),"+",""),".",""),SUBSTITUTE(SUBSTITUTE(SUBSTITUTE(SUBSTITUTE(SUBSTITUTE(SUBSTITUTE(B468,"(",""),")","")," ",""),"-",""),"+",""),".","")),"Abrir no WhatsApp"))</f>
        <v/>
      </c>
      <c r="D468" s="8" t="n"/>
      <c r="E468" s="8" t="n"/>
      <c r="F468" s="11" t="n"/>
      <c r="G468" s="8" t="n"/>
      <c r="H468" s="8" t="n"/>
      <c r="I468" s="12" t="n"/>
      <c r="J468" s="8">
        <f>IF(A468="","",IF(OR(H468="Ganho",H468="Perdido"),"Fechado",IF(I468="","Sem próximo passo",IF(I468&lt;TODAY(),"Atrasado",IF(I468=TODAY(),"Hoje","Em dia")))))</f>
        <v/>
      </c>
      <c r="K468" s="12" t="n"/>
      <c r="L468" s="12" t="n"/>
      <c r="M468" s="8" t="n"/>
      <c r="N468" s="8" t="n"/>
    </row>
    <row r="469">
      <c r="A469" s="8" t="n"/>
      <c r="B469" s="9" t="n"/>
      <c r="C469" s="10">
        <f>IF(B469="","",HYPERLINK("https://wa.me/"&amp;IF(LEN(SUBSTITUTE(SUBSTITUTE(SUBSTITUTE(SUBSTITUTE(SUBSTITUTE(SUBSTITUTE(B469,"(",""),")","")," ",""),"-",""),"+",""),".",""))&lt;=11,"55"&amp;SUBSTITUTE(SUBSTITUTE(SUBSTITUTE(SUBSTITUTE(SUBSTITUTE(SUBSTITUTE(B469,"(",""),")","")," ",""),"-",""),"+",""),".",""),SUBSTITUTE(SUBSTITUTE(SUBSTITUTE(SUBSTITUTE(SUBSTITUTE(SUBSTITUTE(B469,"(",""),")","")," ",""),"-",""),"+",""),".","")),"Abrir no WhatsApp"))</f>
        <v/>
      </c>
      <c r="D469" s="8" t="n"/>
      <c r="E469" s="8" t="n"/>
      <c r="F469" s="11" t="n"/>
      <c r="G469" s="8" t="n"/>
      <c r="H469" s="8" t="n"/>
      <c r="I469" s="12" t="n"/>
      <c r="J469" s="8">
        <f>IF(A469="","",IF(OR(H469="Ganho",H469="Perdido"),"Fechado",IF(I469="","Sem próximo passo",IF(I469&lt;TODAY(),"Atrasado",IF(I469=TODAY(),"Hoje","Em dia")))))</f>
        <v/>
      </c>
      <c r="K469" s="12" t="n"/>
      <c r="L469" s="12" t="n"/>
      <c r="M469" s="8" t="n"/>
      <c r="N469" s="8" t="n"/>
    </row>
    <row r="470">
      <c r="A470" s="8" t="n"/>
      <c r="B470" s="9" t="n"/>
      <c r="C470" s="10">
        <f>IF(B470="","",HYPERLINK("https://wa.me/"&amp;IF(LEN(SUBSTITUTE(SUBSTITUTE(SUBSTITUTE(SUBSTITUTE(SUBSTITUTE(SUBSTITUTE(B470,"(",""),")","")," ",""),"-",""),"+",""),".",""))&lt;=11,"55"&amp;SUBSTITUTE(SUBSTITUTE(SUBSTITUTE(SUBSTITUTE(SUBSTITUTE(SUBSTITUTE(B470,"(",""),")","")," ",""),"-",""),"+",""),".",""),SUBSTITUTE(SUBSTITUTE(SUBSTITUTE(SUBSTITUTE(SUBSTITUTE(SUBSTITUTE(B470,"(",""),")","")," ",""),"-",""),"+",""),".","")),"Abrir no WhatsApp"))</f>
        <v/>
      </c>
      <c r="D470" s="8" t="n"/>
      <c r="E470" s="8" t="n"/>
      <c r="F470" s="11" t="n"/>
      <c r="G470" s="8" t="n"/>
      <c r="H470" s="8" t="n"/>
      <c r="I470" s="12" t="n"/>
      <c r="J470" s="8">
        <f>IF(A470="","",IF(OR(H470="Ganho",H470="Perdido"),"Fechado",IF(I470="","Sem próximo passo",IF(I470&lt;TODAY(),"Atrasado",IF(I470=TODAY(),"Hoje","Em dia")))))</f>
        <v/>
      </c>
      <c r="K470" s="12" t="n"/>
      <c r="L470" s="12" t="n"/>
      <c r="M470" s="8" t="n"/>
      <c r="N470" s="8" t="n"/>
    </row>
    <row r="471">
      <c r="A471" s="8" t="n"/>
      <c r="B471" s="9" t="n"/>
      <c r="C471" s="10">
        <f>IF(B471="","",HYPERLINK("https://wa.me/"&amp;IF(LEN(SUBSTITUTE(SUBSTITUTE(SUBSTITUTE(SUBSTITUTE(SUBSTITUTE(SUBSTITUTE(B471,"(",""),")","")," ",""),"-",""),"+",""),".",""))&lt;=11,"55"&amp;SUBSTITUTE(SUBSTITUTE(SUBSTITUTE(SUBSTITUTE(SUBSTITUTE(SUBSTITUTE(B471,"(",""),")","")," ",""),"-",""),"+",""),".",""),SUBSTITUTE(SUBSTITUTE(SUBSTITUTE(SUBSTITUTE(SUBSTITUTE(SUBSTITUTE(B471,"(",""),")","")," ",""),"-",""),"+",""),".","")),"Abrir no WhatsApp"))</f>
        <v/>
      </c>
      <c r="D471" s="8" t="n"/>
      <c r="E471" s="8" t="n"/>
      <c r="F471" s="11" t="n"/>
      <c r="G471" s="8" t="n"/>
      <c r="H471" s="8" t="n"/>
      <c r="I471" s="12" t="n"/>
      <c r="J471" s="8">
        <f>IF(A471="","",IF(OR(H471="Ganho",H471="Perdido"),"Fechado",IF(I471="","Sem próximo passo",IF(I471&lt;TODAY(),"Atrasado",IF(I471=TODAY(),"Hoje","Em dia")))))</f>
        <v/>
      </c>
      <c r="K471" s="12" t="n"/>
      <c r="L471" s="12" t="n"/>
      <c r="M471" s="8" t="n"/>
      <c r="N471" s="8" t="n"/>
    </row>
    <row r="472">
      <c r="A472" s="8" t="n"/>
      <c r="B472" s="9" t="n"/>
      <c r="C472" s="10">
        <f>IF(B472="","",HYPERLINK("https://wa.me/"&amp;IF(LEN(SUBSTITUTE(SUBSTITUTE(SUBSTITUTE(SUBSTITUTE(SUBSTITUTE(SUBSTITUTE(B472,"(",""),")","")," ",""),"-",""),"+",""),".",""))&lt;=11,"55"&amp;SUBSTITUTE(SUBSTITUTE(SUBSTITUTE(SUBSTITUTE(SUBSTITUTE(SUBSTITUTE(B472,"(",""),")","")," ",""),"-",""),"+",""),".",""),SUBSTITUTE(SUBSTITUTE(SUBSTITUTE(SUBSTITUTE(SUBSTITUTE(SUBSTITUTE(B472,"(",""),")","")," ",""),"-",""),"+",""),".","")),"Abrir no WhatsApp"))</f>
        <v/>
      </c>
      <c r="D472" s="8" t="n"/>
      <c r="E472" s="8" t="n"/>
      <c r="F472" s="11" t="n"/>
      <c r="G472" s="8" t="n"/>
      <c r="H472" s="8" t="n"/>
      <c r="I472" s="12" t="n"/>
      <c r="J472" s="8">
        <f>IF(A472="","",IF(OR(H472="Ganho",H472="Perdido"),"Fechado",IF(I472="","Sem próximo passo",IF(I472&lt;TODAY(),"Atrasado",IF(I472=TODAY(),"Hoje","Em dia")))))</f>
        <v/>
      </c>
      <c r="K472" s="12" t="n"/>
      <c r="L472" s="12" t="n"/>
      <c r="M472" s="8" t="n"/>
      <c r="N472" s="8" t="n"/>
    </row>
    <row r="473">
      <c r="A473" s="8" t="n"/>
      <c r="B473" s="9" t="n"/>
      <c r="C473" s="10">
        <f>IF(B473="","",HYPERLINK("https://wa.me/"&amp;IF(LEN(SUBSTITUTE(SUBSTITUTE(SUBSTITUTE(SUBSTITUTE(SUBSTITUTE(SUBSTITUTE(B473,"(",""),")","")," ",""),"-",""),"+",""),".",""))&lt;=11,"55"&amp;SUBSTITUTE(SUBSTITUTE(SUBSTITUTE(SUBSTITUTE(SUBSTITUTE(SUBSTITUTE(B473,"(",""),")","")," ",""),"-",""),"+",""),".",""),SUBSTITUTE(SUBSTITUTE(SUBSTITUTE(SUBSTITUTE(SUBSTITUTE(SUBSTITUTE(B473,"(",""),")","")," ",""),"-",""),"+",""),".","")),"Abrir no WhatsApp"))</f>
        <v/>
      </c>
      <c r="D473" s="8" t="n"/>
      <c r="E473" s="8" t="n"/>
      <c r="F473" s="11" t="n"/>
      <c r="G473" s="8" t="n"/>
      <c r="H473" s="8" t="n"/>
      <c r="I473" s="12" t="n"/>
      <c r="J473" s="8">
        <f>IF(A473="","",IF(OR(H473="Ganho",H473="Perdido"),"Fechado",IF(I473="","Sem próximo passo",IF(I473&lt;TODAY(),"Atrasado",IF(I473=TODAY(),"Hoje","Em dia")))))</f>
        <v/>
      </c>
      <c r="K473" s="12" t="n"/>
      <c r="L473" s="12" t="n"/>
      <c r="M473" s="8" t="n"/>
      <c r="N473" s="8" t="n"/>
    </row>
    <row r="474">
      <c r="A474" s="8" t="n"/>
      <c r="B474" s="9" t="n"/>
      <c r="C474" s="10">
        <f>IF(B474="","",HYPERLINK("https://wa.me/"&amp;IF(LEN(SUBSTITUTE(SUBSTITUTE(SUBSTITUTE(SUBSTITUTE(SUBSTITUTE(SUBSTITUTE(B474,"(",""),")","")," ",""),"-",""),"+",""),".",""))&lt;=11,"55"&amp;SUBSTITUTE(SUBSTITUTE(SUBSTITUTE(SUBSTITUTE(SUBSTITUTE(SUBSTITUTE(B474,"(",""),")","")," ",""),"-",""),"+",""),".",""),SUBSTITUTE(SUBSTITUTE(SUBSTITUTE(SUBSTITUTE(SUBSTITUTE(SUBSTITUTE(B474,"(",""),")","")," ",""),"-",""),"+",""),".","")),"Abrir no WhatsApp"))</f>
        <v/>
      </c>
      <c r="D474" s="8" t="n"/>
      <c r="E474" s="8" t="n"/>
      <c r="F474" s="11" t="n"/>
      <c r="G474" s="8" t="n"/>
      <c r="H474" s="8" t="n"/>
      <c r="I474" s="12" t="n"/>
      <c r="J474" s="8">
        <f>IF(A474="","",IF(OR(H474="Ganho",H474="Perdido"),"Fechado",IF(I474="","Sem próximo passo",IF(I474&lt;TODAY(),"Atrasado",IF(I474=TODAY(),"Hoje","Em dia")))))</f>
        <v/>
      </c>
      <c r="K474" s="12" t="n"/>
      <c r="L474" s="12" t="n"/>
      <c r="M474" s="8" t="n"/>
      <c r="N474" s="8" t="n"/>
    </row>
    <row r="475">
      <c r="A475" s="8" t="n"/>
      <c r="B475" s="9" t="n"/>
      <c r="C475" s="10">
        <f>IF(B475="","",HYPERLINK("https://wa.me/"&amp;IF(LEN(SUBSTITUTE(SUBSTITUTE(SUBSTITUTE(SUBSTITUTE(SUBSTITUTE(SUBSTITUTE(B475,"(",""),")","")," ",""),"-",""),"+",""),".",""))&lt;=11,"55"&amp;SUBSTITUTE(SUBSTITUTE(SUBSTITUTE(SUBSTITUTE(SUBSTITUTE(SUBSTITUTE(B475,"(",""),")","")," ",""),"-",""),"+",""),".",""),SUBSTITUTE(SUBSTITUTE(SUBSTITUTE(SUBSTITUTE(SUBSTITUTE(SUBSTITUTE(B475,"(",""),")","")," ",""),"-",""),"+",""),".","")),"Abrir no WhatsApp"))</f>
        <v/>
      </c>
      <c r="D475" s="8" t="n"/>
      <c r="E475" s="8" t="n"/>
      <c r="F475" s="11" t="n"/>
      <c r="G475" s="8" t="n"/>
      <c r="H475" s="8" t="n"/>
      <c r="I475" s="12" t="n"/>
      <c r="J475" s="8">
        <f>IF(A475="","",IF(OR(H475="Ganho",H475="Perdido"),"Fechado",IF(I475="","Sem próximo passo",IF(I475&lt;TODAY(),"Atrasado",IF(I475=TODAY(),"Hoje","Em dia")))))</f>
        <v/>
      </c>
      <c r="K475" s="12" t="n"/>
      <c r="L475" s="12" t="n"/>
      <c r="M475" s="8" t="n"/>
      <c r="N475" s="8" t="n"/>
    </row>
    <row r="476">
      <c r="A476" s="8" t="n"/>
      <c r="B476" s="9" t="n"/>
      <c r="C476" s="10">
        <f>IF(B476="","",HYPERLINK("https://wa.me/"&amp;IF(LEN(SUBSTITUTE(SUBSTITUTE(SUBSTITUTE(SUBSTITUTE(SUBSTITUTE(SUBSTITUTE(B476,"(",""),")","")," ",""),"-",""),"+",""),".",""))&lt;=11,"55"&amp;SUBSTITUTE(SUBSTITUTE(SUBSTITUTE(SUBSTITUTE(SUBSTITUTE(SUBSTITUTE(B476,"(",""),")","")," ",""),"-",""),"+",""),".",""),SUBSTITUTE(SUBSTITUTE(SUBSTITUTE(SUBSTITUTE(SUBSTITUTE(SUBSTITUTE(B476,"(",""),")","")," ",""),"-",""),"+",""),".","")),"Abrir no WhatsApp"))</f>
        <v/>
      </c>
      <c r="D476" s="8" t="n"/>
      <c r="E476" s="8" t="n"/>
      <c r="F476" s="11" t="n"/>
      <c r="G476" s="8" t="n"/>
      <c r="H476" s="8" t="n"/>
      <c r="I476" s="12" t="n"/>
      <c r="J476" s="8">
        <f>IF(A476="","",IF(OR(H476="Ganho",H476="Perdido"),"Fechado",IF(I476="","Sem próximo passo",IF(I476&lt;TODAY(),"Atrasado",IF(I476=TODAY(),"Hoje","Em dia")))))</f>
        <v/>
      </c>
      <c r="K476" s="12" t="n"/>
      <c r="L476" s="12" t="n"/>
      <c r="M476" s="8" t="n"/>
      <c r="N476" s="8" t="n"/>
    </row>
    <row r="477">
      <c r="A477" s="8" t="n"/>
      <c r="B477" s="9" t="n"/>
      <c r="C477" s="10">
        <f>IF(B477="","",HYPERLINK("https://wa.me/"&amp;IF(LEN(SUBSTITUTE(SUBSTITUTE(SUBSTITUTE(SUBSTITUTE(SUBSTITUTE(SUBSTITUTE(B477,"(",""),")","")," ",""),"-",""),"+",""),".",""))&lt;=11,"55"&amp;SUBSTITUTE(SUBSTITUTE(SUBSTITUTE(SUBSTITUTE(SUBSTITUTE(SUBSTITUTE(B477,"(",""),")","")," ",""),"-",""),"+",""),".",""),SUBSTITUTE(SUBSTITUTE(SUBSTITUTE(SUBSTITUTE(SUBSTITUTE(SUBSTITUTE(B477,"(",""),")","")," ",""),"-",""),"+",""),".","")),"Abrir no WhatsApp"))</f>
        <v/>
      </c>
      <c r="D477" s="8" t="n"/>
      <c r="E477" s="8" t="n"/>
      <c r="F477" s="11" t="n"/>
      <c r="G477" s="8" t="n"/>
      <c r="H477" s="8" t="n"/>
      <c r="I477" s="12" t="n"/>
      <c r="J477" s="8">
        <f>IF(A477="","",IF(OR(H477="Ganho",H477="Perdido"),"Fechado",IF(I477="","Sem próximo passo",IF(I477&lt;TODAY(),"Atrasado",IF(I477=TODAY(),"Hoje","Em dia")))))</f>
        <v/>
      </c>
      <c r="K477" s="12" t="n"/>
      <c r="L477" s="12" t="n"/>
      <c r="M477" s="8" t="n"/>
      <c r="N477" s="8" t="n"/>
    </row>
    <row r="478">
      <c r="A478" s="8" t="n"/>
      <c r="B478" s="9" t="n"/>
      <c r="C478" s="10">
        <f>IF(B478="","",HYPERLINK("https://wa.me/"&amp;IF(LEN(SUBSTITUTE(SUBSTITUTE(SUBSTITUTE(SUBSTITUTE(SUBSTITUTE(SUBSTITUTE(B478,"(",""),")","")," ",""),"-",""),"+",""),".",""))&lt;=11,"55"&amp;SUBSTITUTE(SUBSTITUTE(SUBSTITUTE(SUBSTITUTE(SUBSTITUTE(SUBSTITUTE(B478,"(",""),")","")," ",""),"-",""),"+",""),".",""),SUBSTITUTE(SUBSTITUTE(SUBSTITUTE(SUBSTITUTE(SUBSTITUTE(SUBSTITUTE(B478,"(",""),")","")," ",""),"-",""),"+",""),".","")),"Abrir no WhatsApp"))</f>
        <v/>
      </c>
      <c r="D478" s="8" t="n"/>
      <c r="E478" s="8" t="n"/>
      <c r="F478" s="11" t="n"/>
      <c r="G478" s="8" t="n"/>
      <c r="H478" s="8" t="n"/>
      <c r="I478" s="12" t="n"/>
      <c r="J478" s="8">
        <f>IF(A478="","",IF(OR(H478="Ganho",H478="Perdido"),"Fechado",IF(I478="","Sem próximo passo",IF(I478&lt;TODAY(),"Atrasado",IF(I478=TODAY(),"Hoje","Em dia")))))</f>
        <v/>
      </c>
      <c r="K478" s="12" t="n"/>
      <c r="L478" s="12" t="n"/>
      <c r="M478" s="8" t="n"/>
      <c r="N478" s="8" t="n"/>
    </row>
    <row r="479">
      <c r="A479" s="8" t="n"/>
      <c r="B479" s="9" t="n"/>
      <c r="C479" s="10">
        <f>IF(B479="","",HYPERLINK("https://wa.me/"&amp;IF(LEN(SUBSTITUTE(SUBSTITUTE(SUBSTITUTE(SUBSTITUTE(SUBSTITUTE(SUBSTITUTE(B479,"(",""),")","")," ",""),"-",""),"+",""),".",""))&lt;=11,"55"&amp;SUBSTITUTE(SUBSTITUTE(SUBSTITUTE(SUBSTITUTE(SUBSTITUTE(SUBSTITUTE(B479,"(",""),")","")," ",""),"-",""),"+",""),".",""),SUBSTITUTE(SUBSTITUTE(SUBSTITUTE(SUBSTITUTE(SUBSTITUTE(SUBSTITUTE(B479,"(",""),")","")," ",""),"-",""),"+",""),".","")),"Abrir no WhatsApp"))</f>
        <v/>
      </c>
      <c r="D479" s="8" t="n"/>
      <c r="E479" s="8" t="n"/>
      <c r="F479" s="11" t="n"/>
      <c r="G479" s="8" t="n"/>
      <c r="H479" s="8" t="n"/>
      <c r="I479" s="12" t="n"/>
      <c r="J479" s="8">
        <f>IF(A479="","",IF(OR(H479="Ganho",H479="Perdido"),"Fechado",IF(I479="","Sem próximo passo",IF(I479&lt;TODAY(),"Atrasado",IF(I479=TODAY(),"Hoje","Em dia")))))</f>
        <v/>
      </c>
      <c r="K479" s="12" t="n"/>
      <c r="L479" s="12" t="n"/>
      <c r="M479" s="8" t="n"/>
      <c r="N479" s="8" t="n"/>
    </row>
    <row r="480">
      <c r="A480" s="8" t="n"/>
      <c r="B480" s="9" t="n"/>
      <c r="C480" s="10">
        <f>IF(B480="","",HYPERLINK("https://wa.me/"&amp;IF(LEN(SUBSTITUTE(SUBSTITUTE(SUBSTITUTE(SUBSTITUTE(SUBSTITUTE(SUBSTITUTE(B480,"(",""),")","")," ",""),"-",""),"+",""),".",""))&lt;=11,"55"&amp;SUBSTITUTE(SUBSTITUTE(SUBSTITUTE(SUBSTITUTE(SUBSTITUTE(SUBSTITUTE(B480,"(",""),")","")," ",""),"-",""),"+",""),".",""),SUBSTITUTE(SUBSTITUTE(SUBSTITUTE(SUBSTITUTE(SUBSTITUTE(SUBSTITUTE(B480,"(",""),")","")," ",""),"-",""),"+",""),".","")),"Abrir no WhatsApp"))</f>
        <v/>
      </c>
      <c r="D480" s="8" t="n"/>
      <c r="E480" s="8" t="n"/>
      <c r="F480" s="11" t="n"/>
      <c r="G480" s="8" t="n"/>
      <c r="H480" s="8" t="n"/>
      <c r="I480" s="12" t="n"/>
      <c r="J480" s="8">
        <f>IF(A480="","",IF(OR(H480="Ganho",H480="Perdido"),"Fechado",IF(I480="","Sem próximo passo",IF(I480&lt;TODAY(),"Atrasado",IF(I480=TODAY(),"Hoje","Em dia")))))</f>
        <v/>
      </c>
      <c r="K480" s="12" t="n"/>
      <c r="L480" s="12" t="n"/>
      <c r="M480" s="8" t="n"/>
      <c r="N480" s="8" t="n"/>
    </row>
    <row r="481">
      <c r="A481" s="8" t="n"/>
      <c r="B481" s="9" t="n"/>
      <c r="C481" s="10">
        <f>IF(B481="","",HYPERLINK("https://wa.me/"&amp;IF(LEN(SUBSTITUTE(SUBSTITUTE(SUBSTITUTE(SUBSTITUTE(SUBSTITUTE(SUBSTITUTE(B481,"(",""),")","")," ",""),"-",""),"+",""),".",""))&lt;=11,"55"&amp;SUBSTITUTE(SUBSTITUTE(SUBSTITUTE(SUBSTITUTE(SUBSTITUTE(SUBSTITUTE(B481,"(",""),")","")," ",""),"-",""),"+",""),".",""),SUBSTITUTE(SUBSTITUTE(SUBSTITUTE(SUBSTITUTE(SUBSTITUTE(SUBSTITUTE(B481,"(",""),")","")," ",""),"-",""),"+",""),".","")),"Abrir no WhatsApp"))</f>
        <v/>
      </c>
      <c r="D481" s="8" t="n"/>
      <c r="E481" s="8" t="n"/>
      <c r="F481" s="11" t="n"/>
      <c r="G481" s="8" t="n"/>
      <c r="H481" s="8" t="n"/>
      <c r="I481" s="12" t="n"/>
      <c r="J481" s="8">
        <f>IF(A481="","",IF(OR(H481="Ganho",H481="Perdido"),"Fechado",IF(I481="","Sem próximo passo",IF(I481&lt;TODAY(),"Atrasado",IF(I481=TODAY(),"Hoje","Em dia")))))</f>
        <v/>
      </c>
      <c r="K481" s="12" t="n"/>
      <c r="L481" s="12" t="n"/>
      <c r="M481" s="8" t="n"/>
      <c r="N481" s="8" t="n"/>
    </row>
    <row r="482">
      <c r="A482" s="8" t="n"/>
      <c r="B482" s="9" t="n"/>
      <c r="C482" s="10">
        <f>IF(B482="","",HYPERLINK("https://wa.me/"&amp;IF(LEN(SUBSTITUTE(SUBSTITUTE(SUBSTITUTE(SUBSTITUTE(SUBSTITUTE(SUBSTITUTE(B482,"(",""),")","")," ",""),"-",""),"+",""),".",""))&lt;=11,"55"&amp;SUBSTITUTE(SUBSTITUTE(SUBSTITUTE(SUBSTITUTE(SUBSTITUTE(SUBSTITUTE(B482,"(",""),")","")," ",""),"-",""),"+",""),".",""),SUBSTITUTE(SUBSTITUTE(SUBSTITUTE(SUBSTITUTE(SUBSTITUTE(SUBSTITUTE(B482,"(",""),")","")," ",""),"-",""),"+",""),".","")),"Abrir no WhatsApp"))</f>
        <v/>
      </c>
      <c r="D482" s="8" t="n"/>
      <c r="E482" s="8" t="n"/>
      <c r="F482" s="11" t="n"/>
      <c r="G482" s="8" t="n"/>
      <c r="H482" s="8" t="n"/>
      <c r="I482" s="12" t="n"/>
      <c r="J482" s="8">
        <f>IF(A482="","",IF(OR(H482="Ganho",H482="Perdido"),"Fechado",IF(I482="","Sem próximo passo",IF(I482&lt;TODAY(),"Atrasado",IF(I482=TODAY(),"Hoje","Em dia")))))</f>
        <v/>
      </c>
      <c r="K482" s="12" t="n"/>
      <c r="L482" s="12" t="n"/>
      <c r="M482" s="8" t="n"/>
      <c r="N482" s="8" t="n"/>
    </row>
    <row r="483">
      <c r="A483" s="8" t="n"/>
      <c r="B483" s="9" t="n"/>
      <c r="C483" s="10">
        <f>IF(B483="","",HYPERLINK("https://wa.me/"&amp;IF(LEN(SUBSTITUTE(SUBSTITUTE(SUBSTITUTE(SUBSTITUTE(SUBSTITUTE(SUBSTITUTE(B483,"(",""),")","")," ",""),"-",""),"+",""),".",""))&lt;=11,"55"&amp;SUBSTITUTE(SUBSTITUTE(SUBSTITUTE(SUBSTITUTE(SUBSTITUTE(SUBSTITUTE(B483,"(",""),")","")," ",""),"-",""),"+",""),".",""),SUBSTITUTE(SUBSTITUTE(SUBSTITUTE(SUBSTITUTE(SUBSTITUTE(SUBSTITUTE(B483,"(",""),")","")," ",""),"-",""),"+",""),".","")),"Abrir no WhatsApp"))</f>
        <v/>
      </c>
      <c r="D483" s="8" t="n"/>
      <c r="E483" s="8" t="n"/>
      <c r="F483" s="11" t="n"/>
      <c r="G483" s="8" t="n"/>
      <c r="H483" s="8" t="n"/>
      <c r="I483" s="12" t="n"/>
      <c r="J483" s="8">
        <f>IF(A483="","",IF(OR(H483="Ganho",H483="Perdido"),"Fechado",IF(I483="","Sem próximo passo",IF(I483&lt;TODAY(),"Atrasado",IF(I483=TODAY(),"Hoje","Em dia")))))</f>
        <v/>
      </c>
      <c r="K483" s="12" t="n"/>
      <c r="L483" s="12" t="n"/>
      <c r="M483" s="8" t="n"/>
      <c r="N483" s="8" t="n"/>
    </row>
    <row r="484">
      <c r="A484" s="8" t="n"/>
      <c r="B484" s="9" t="n"/>
      <c r="C484" s="10">
        <f>IF(B484="","",HYPERLINK("https://wa.me/"&amp;IF(LEN(SUBSTITUTE(SUBSTITUTE(SUBSTITUTE(SUBSTITUTE(SUBSTITUTE(SUBSTITUTE(B484,"(",""),")","")," ",""),"-",""),"+",""),".",""))&lt;=11,"55"&amp;SUBSTITUTE(SUBSTITUTE(SUBSTITUTE(SUBSTITUTE(SUBSTITUTE(SUBSTITUTE(B484,"(",""),")","")," ",""),"-",""),"+",""),".",""),SUBSTITUTE(SUBSTITUTE(SUBSTITUTE(SUBSTITUTE(SUBSTITUTE(SUBSTITUTE(B484,"(",""),")","")," ",""),"-",""),"+",""),".","")),"Abrir no WhatsApp"))</f>
        <v/>
      </c>
      <c r="D484" s="8" t="n"/>
      <c r="E484" s="8" t="n"/>
      <c r="F484" s="11" t="n"/>
      <c r="G484" s="8" t="n"/>
      <c r="H484" s="8" t="n"/>
      <c r="I484" s="12" t="n"/>
      <c r="J484" s="8">
        <f>IF(A484="","",IF(OR(H484="Ganho",H484="Perdido"),"Fechado",IF(I484="","Sem próximo passo",IF(I484&lt;TODAY(),"Atrasado",IF(I484=TODAY(),"Hoje","Em dia")))))</f>
        <v/>
      </c>
      <c r="K484" s="12" t="n"/>
      <c r="L484" s="12" t="n"/>
      <c r="M484" s="8" t="n"/>
      <c r="N484" s="8" t="n"/>
    </row>
    <row r="485">
      <c r="A485" s="8" t="n"/>
      <c r="B485" s="9" t="n"/>
      <c r="C485" s="10">
        <f>IF(B485="","",HYPERLINK("https://wa.me/"&amp;IF(LEN(SUBSTITUTE(SUBSTITUTE(SUBSTITUTE(SUBSTITUTE(SUBSTITUTE(SUBSTITUTE(B485,"(",""),")","")," ",""),"-",""),"+",""),".",""))&lt;=11,"55"&amp;SUBSTITUTE(SUBSTITUTE(SUBSTITUTE(SUBSTITUTE(SUBSTITUTE(SUBSTITUTE(B485,"(",""),")","")," ",""),"-",""),"+",""),".",""),SUBSTITUTE(SUBSTITUTE(SUBSTITUTE(SUBSTITUTE(SUBSTITUTE(SUBSTITUTE(B485,"(",""),")","")," ",""),"-",""),"+",""),".","")),"Abrir no WhatsApp"))</f>
        <v/>
      </c>
      <c r="D485" s="8" t="n"/>
      <c r="E485" s="8" t="n"/>
      <c r="F485" s="11" t="n"/>
      <c r="G485" s="8" t="n"/>
      <c r="H485" s="8" t="n"/>
      <c r="I485" s="12" t="n"/>
      <c r="J485" s="8">
        <f>IF(A485="","",IF(OR(H485="Ganho",H485="Perdido"),"Fechado",IF(I485="","Sem próximo passo",IF(I485&lt;TODAY(),"Atrasado",IF(I485=TODAY(),"Hoje","Em dia")))))</f>
        <v/>
      </c>
      <c r="K485" s="12" t="n"/>
      <c r="L485" s="12" t="n"/>
      <c r="M485" s="8" t="n"/>
      <c r="N485" s="8" t="n"/>
    </row>
    <row r="486">
      <c r="A486" s="8" t="n"/>
      <c r="B486" s="9" t="n"/>
      <c r="C486" s="10">
        <f>IF(B486="","",HYPERLINK("https://wa.me/"&amp;IF(LEN(SUBSTITUTE(SUBSTITUTE(SUBSTITUTE(SUBSTITUTE(SUBSTITUTE(SUBSTITUTE(B486,"(",""),")","")," ",""),"-",""),"+",""),".",""))&lt;=11,"55"&amp;SUBSTITUTE(SUBSTITUTE(SUBSTITUTE(SUBSTITUTE(SUBSTITUTE(SUBSTITUTE(B486,"(",""),")","")," ",""),"-",""),"+",""),".",""),SUBSTITUTE(SUBSTITUTE(SUBSTITUTE(SUBSTITUTE(SUBSTITUTE(SUBSTITUTE(B486,"(",""),")","")," ",""),"-",""),"+",""),".","")),"Abrir no WhatsApp"))</f>
        <v/>
      </c>
      <c r="D486" s="8" t="n"/>
      <c r="E486" s="8" t="n"/>
      <c r="F486" s="11" t="n"/>
      <c r="G486" s="8" t="n"/>
      <c r="H486" s="8" t="n"/>
      <c r="I486" s="12" t="n"/>
      <c r="J486" s="8">
        <f>IF(A486="","",IF(OR(H486="Ganho",H486="Perdido"),"Fechado",IF(I486="","Sem próximo passo",IF(I486&lt;TODAY(),"Atrasado",IF(I486=TODAY(),"Hoje","Em dia")))))</f>
        <v/>
      </c>
      <c r="K486" s="12" t="n"/>
      <c r="L486" s="12" t="n"/>
      <c r="M486" s="8" t="n"/>
      <c r="N486" s="8" t="n"/>
    </row>
    <row r="487">
      <c r="A487" s="8" t="n"/>
      <c r="B487" s="9" t="n"/>
      <c r="C487" s="10">
        <f>IF(B487="","",HYPERLINK("https://wa.me/"&amp;IF(LEN(SUBSTITUTE(SUBSTITUTE(SUBSTITUTE(SUBSTITUTE(SUBSTITUTE(SUBSTITUTE(B487,"(",""),")","")," ",""),"-",""),"+",""),".",""))&lt;=11,"55"&amp;SUBSTITUTE(SUBSTITUTE(SUBSTITUTE(SUBSTITUTE(SUBSTITUTE(SUBSTITUTE(B487,"(",""),")","")," ",""),"-",""),"+",""),".",""),SUBSTITUTE(SUBSTITUTE(SUBSTITUTE(SUBSTITUTE(SUBSTITUTE(SUBSTITUTE(B487,"(",""),")","")," ",""),"-",""),"+",""),".","")),"Abrir no WhatsApp"))</f>
        <v/>
      </c>
      <c r="D487" s="8" t="n"/>
      <c r="E487" s="8" t="n"/>
      <c r="F487" s="11" t="n"/>
      <c r="G487" s="8" t="n"/>
      <c r="H487" s="8" t="n"/>
      <c r="I487" s="12" t="n"/>
      <c r="J487" s="8">
        <f>IF(A487="","",IF(OR(H487="Ganho",H487="Perdido"),"Fechado",IF(I487="","Sem próximo passo",IF(I487&lt;TODAY(),"Atrasado",IF(I487=TODAY(),"Hoje","Em dia")))))</f>
        <v/>
      </c>
      <c r="K487" s="12" t="n"/>
      <c r="L487" s="12" t="n"/>
      <c r="M487" s="8" t="n"/>
      <c r="N487" s="8" t="n"/>
    </row>
    <row r="488">
      <c r="A488" s="8" t="n"/>
      <c r="B488" s="9" t="n"/>
      <c r="C488" s="10">
        <f>IF(B488="","",HYPERLINK("https://wa.me/"&amp;IF(LEN(SUBSTITUTE(SUBSTITUTE(SUBSTITUTE(SUBSTITUTE(SUBSTITUTE(SUBSTITUTE(B488,"(",""),")","")," ",""),"-",""),"+",""),".",""))&lt;=11,"55"&amp;SUBSTITUTE(SUBSTITUTE(SUBSTITUTE(SUBSTITUTE(SUBSTITUTE(SUBSTITUTE(B488,"(",""),")","")," ",""),"-",""),"+",""),".",""),SUBSTITUTE(SUBSTITUTE(SUBSTITUTE(SUBSTITUTE(SUBSTITUTE(SUBSTITUTE(B488,"(",""),")","")," ",""),"-",""),"+",""),".","")),"Abrir no WhatsApp"))</f>
        <v/>
      </c>
      <c r="D488" s="8" t="n"/>
      <c r="E488" s="8" t="n"/>
      <c r="F488" s="11" t="n"/>
      <c r="G488" s="8" t="n"/>
      <c r="H488" s="8" t="n"/>
      <c r="I488" s="12" t="n"/>
      <c r="J488" s="8">
        <f>IF(A488="","",IF(OR(H488="Ganho",H488="Perdido"),"Fechado",IF(I488="","Sem próximo passo",IF(I488&lt;TODAY(),"Atrasado",IF(I488=TODAY(),"Hoje","Em dia")))))</f>
        <v/>
      </c>
      <c r="K488" s="12" t="n"/>
      <c r="L488" s="12" t="n"/>
      <c r="M488" s="8" t="n"/>
      <c r="N488" s="8" t="n"/>
    </row>
    <row r="489">
      <c r="A489" s="8" t="n"/>
      <c r="B489" s="9" t="n"/>
      <c r="C489" s="10">
        <f>IF(B489="","",HYPERLINK("https://wa.me/"&amp;IF(LEN(SUBSTITUTE(SUBSTITUTE(SUBSTITUTE(SUBSTITUTE(SUBSTITUTE(SUBSTITUTE(B489,"(",""),")","")," ",""),"-",""),"+",""),".",""))&lt;=11,"55"&amp;SUBSTITUTE(SUBSTITUTE(SUBSTITUTE(SUBSTITUTE(SUBSTITUTE(SUBSTITUTE(B489,"(",""),")","")," ",""),"-",""),"+",""),".",""),SUBSTITUTE(SUBSTITUTE(SUBSTITUTE(SUBSTITUTE(SUBSTITUTE(SUBSTITUTE(B489,"(",""),")","")," ",""),"-",""),"+",""),".","")),"Abrir no WhatsApp"))</f>
        <v/>
      </c>
      <c r="D489" s="8" t="n"/>
      <c r="E489" s="8" t="n"/>
      <c r="F489" s="11" t="n"/>
      <c r="G489" s="8" t="n"/>
      <c r="H489" s="8" t="n"/>
      <c r="I489" s="12" t="n"/>
      <c r="J489" s="8">
        <f>IF(A489="","",IF(OR(H489="Ganho",H489="Perdido"),"Fechado",IF(I489="","Sem próximo passo",IF(I489&lt;TODAY(),"Atrasado",IF(I489=TODAY(),"Hoje","Em dia")))))</f>
        <v/>
      </c>
      <c r="K489" s="12" t="n"/>
      <c r="L489" s="12" t="n"/>
      <c r="M489" s="8" t="n"/>
      <c r="N489" s="8" t="n"/>
    </row>
    <row r="490">
      <c r="A490" s="8" t="n"/>
      <c r="B490" s="9" t="n"/>
      <c r="C490" s="10">
        <f>IF(B490="","",HYPERLINK("https://wa.me/"&amp;IF(LEN(SUBSTITUTE(SUBSTITUTE(SUBSTITUTE(SUBSTITUTE(SUBSTITUTE(SUBSTITUTE(B490,"(",""),")","")," ",""),"-",""),"+",""),".",""))&lt;=11,"55"&amp;SUBSTITUTE(SUBSTITUTE(SUBSTITUTE(SUBSTITUTE(SUBSTITUTE(SUBSTITUTE(B490,"(",""),")","")," ",""),"-",""),"+",""),".",""),SUBSTITUTE(SUBSTITUTE(SUBSTITUTE(SUBSTITUTE(SUBSTITUTE(SUBSTITUTE(B490,"(",""),")","")," ",""),"-",""),"+",""),".","")),"Abrir no WhatsApp"))</f>
        <v/>
      </c>
      <c r="D490" s="8" t="n"/>
      <c r="E490" s="8" t="n"/>
      <c r="F490" s="11" t="n"/>
      <c r="G490" s="8" t="n"/>
      <c r="H490" s="8" t="n"/>
      <c r="I490" s="12" t="n"/>
      <c r="J490" s="8">
        <f>IF(A490="","",IF(OR(H490="Ganho",H490="Perdido"),"Fechado",IF(I490="","Sem próximo passo",IF(I490&lt;TODAY(),"Atrasado",IF(I490=TODAY(),"Hoje","Em dia")))))</f>
        <v/>
      </c>
      <c r="K490" s="12" t="n"/>
      <c r="L490" s="12" t="n"/>
      <c r="M490" s="8" t="n"/>
      <c r="N490" s="8" t="n"/>
    </row>
    <row r="491">
      <c r="A491" s="8" t="n"/>
      <c r="B491" s="9" t="n"/>
      <c r="C491" s="10">
        <f>IF(B491="","",HYPERLINK("https://wa.me/"&amp;IF(LEN(SUBSTITUTE(SUBSTITUTE(SUBSTITUTE(SUBSTITUTE(SUBSTITUTE(SUBSTITUTE(B491,"(",""),")","")," ",""),"-",""),"+",""),".",""))&lt;=11,"55"&amp;SUBSTITUTE(SUBSTITUTE(SUBSTITUTE(SUBSTITUTE(SUBSTITUTE(SUBSTITUTE(B491,"(",""),")","")," ",""),"-",""),"+",""),".",""),SUBSTITUTE(SUBSTITUTE(SUBSTITUTE(SUBSTITUTE(SUBSTITUTE(SUBSTITUTE(B491,"(",""),")","")," ",""),"-",""),"+",""),".","")),"Abrir no WhatsApp"))</f>
        <v/>
      </c>
      <c r="D491" s="8" t="n"/>
      <c r="E491" s="8" t="n"/>
      <c r="F491" s="11" t="n"/>
      <c r="G491" s="8" t="n"/>
      <c r="H491" s="8" t="n"/>
      <c r="I491" s="12" t="n"/>
      <c r="J491" s="8">
        <f>IF(A491="","",IF(OR(H491="Ganho",H491="Perdido"),"Fechado",IF(I491="","Sem próximo passo",IF(I491&lt;TODAY(),"Atrasado",IF(I491=TODAY(),"Hoje","Em dia")))))</f>
        <v/>
      </c>
      <c r="K491" s="12" t="n"/>
      <c r="L491" s="12" t="n"/>
      <c r="M491" s="8" t="n"/>
      <c r="N491" s="8" t="n"/>
    </row>
    <row r="492">
      <c r="A492" s="8" t="n"/>
      <c r="B492" s="9" t="n"/>
      <c r="C492" s="10">
        <f>IF(B492="","",HYPERLINK("https://wa.me/"&amp;IF(LEN(SUBSTITUTE(SUBSTITUTE(SUBSTITUTE(SUBSTITUTE(SUBSTITUTE(SUBSTITUTE(B492,"(",""),")","")," ",""),"-",""),"+",""),".",""))&lt;=11,"55"&amp;SUBSTITUTE(SUBSTITUTE(SUBSTITUTE(SUBSTITUTE(SUBSTITUTE(SUBSTITUTE(B492,"(",""),")","")," ",""),"-",""),"+",""),".",""),SUBSTITUTE(SUBSTITUTE(SUBSTITUTE(SUBSTITUTE(SUBSTITUTE(SUBSTITUTE(B492,"(",""),")","")," ",""),"-",""),"+",""),".","")),"Abrir no WhatsApp"))</f>
        <v/>
      </c>
      <c r="D492" s="8" t="n"/>
      <c r="E492" s="8" t="n"/>
      <c r="F492" s="11" t="n"/>
      <c r="G492" s="8" t="n"/>
      <c r="H492" s="8" t="n"/>
      <c r="I492" s="12" t="n"/>
      <c r="J492" s="8">
        <f>IF(A492="","",IF(OR(H492="Ganho",H492="Perdido"),"Fechado",IF(I492="","Sem próximo passo",IF(I492&lt;TODAY(),"Atrasado",IF(I492=TODAY(),"Hoje","Em dia")))))</f>
        <v/>
      </c>
      <c r="K492" s="12" t="n"/>
      <c r="L492" s="12" t="n"/>
      <c r="M492" s="8" t="n"/>
      <c r="N492" s="8" t="n"/>
    </row>
    <row r="493">
      <c r="A493" s="8" t="n"/>
      <c r="B493" s="9" t="n"/>
      <c r="C493" s="10">
        <f>IF(B493="","",HYPERLINK("https://wa.me/"&amp;IF(LEN(SUBSTITUTE(SUBSTITUTE(SUBSTITUTE(SUBSTITUTE(SUBSTITUTE(SUBSTITUTE(B493,"(",""),")","")," ",""),"-",""),"+",""),".",""))&lt;=11,"55"&amp;SUBSTITUTE(SUBSTITUTE(SUBSTITUTE(SUBSTITUTE(SUBSTITUTE(SUBSTITUTE(B493,"(",""),")","")," ",""),"-",""),"+",""),".",""),SUBSTITUTE(SUBSTITUTE(SUBSTITUTE(SUBSTITUTE(SUBSTITUTE(SUBSTITUTE(B493,"(",""),")","")," ",""),"-",""),"+",""),".","")),"Abrir no WhatsApp"))</f>
        <v/>
      </c>
      <c r="D493" s="8" t="n"/>
      <c r="E493" s="8" t="n"/>
      <c r="F493" s="11" t="n"/>
      <c r="G493" s="8" t="n"/>
      <c r="H493" s="8" t="n"/>
      <c r="I493" s="12" t="n"/>
      <c r="J493" s="8">
        <f>IF(A493="","",IF(OR(H493="Ganho",H493="Perdido"),"Fechado",IF(I493="","Sem próximo passo",IF(I493&lt;TODAY(),"Atrasado",IF(I493=TODAY(),"Hoje","Em dia")))))</f>
        <v/>
      </c>
      <c r="K493" s="12" t="n"/>
      <c r="L493" s="12" t="n"/>
      <c r="M493" s="8" t="n"/>
      <c r="N493" s="8" t="n"/>
    </row>
    <row r="494">
      <c r="A494" s="8" t="n"/>
      <c r="B494" s="9" t="n"/>
      <c r="C494" s="10">
        <f>IF(B494="","",HYPERLINK("https://wa.me/"&amp;IF(LEN(SUBSTITUTE(SUBSTITUTE(SUBSTITUTE(SUBSTITUTE(SUBSTITUTE(SUBSTITUTE(B494,"(",""),")","")," ",""),"-",""),"+",""),".",""))&lt;=11,"55"&amp;SUBSTITUTE(SUBSTITUTE(SUBSTITUTE(SUBSTITUTE(SUBSTITUTE(SUBSTITUTE(B494,"(",""),")","")," ",""),"-",""),"+",""),".",""),SUBSTITUTE(SUBSTITUTE(SUBSTITUTE(SUBSTITUTE(SUBSTITUTE(SUBSTITUTE(B494,"(",""),")","")," ",""),"-",""),"+",""),".","")),"Abrir no WhatsApp"))</f>
        <v/>
      </c>
      <c r="D494" s="8" t="n"/>
      <c r="E494" s="8" t="n"/>
      <c r="F494" s="11" t="n"/>
      <c r="G494" s="8" t="n"/>
      <c r="H494" s="8" t="n"/>
      <c r="I494" s="12" t="n"/>
      <c r="J494" s="8">
        <f>IF(A494="","",IF(OR(H494="Ganho",H494="Perdido"),"Fechado",IF(I494="","Sem próximo passo",IF(I494&lt;TODAY(),"Atrasado",IF(I494=TODAY(),"Hoje","Em dia")))))</f>
        <v/>
      </c>
      <c r="K494" s="12" t="n"/>
      <c r="L494" s="12" t="n"/>
      <c r="M494" s="8" t="n"/>
      <c r="N494" s="8" t="n"/>
    </row>
    <row r="495">
      <c r="A495" s="8" t="n"/>
      <c r="B495" s="9" t="n"/>
      <c r="C495" s="10">
        <f>IF(B495="","",HYPERLINK("https://wa.me/"&amp;IF(LEN(SUBSTITUTE(SUBSTITUTE(SUBSTITUTE(SUBSTITUTE(SUBSTITUTE(SUBSTITUTE(B495,"(",""),")","")," ",""),"-",""),"+",""),".",""))&lt;=11,"55"&amp;SUBSTITUTE(SUBSTITUTE(SUBSTITUTE(SUBSTITUTE(SUBSTITUTE(SUBSTITUTE(B495,"(",""),")","")," ",""),"-",""),"+",""),".",""),SUBSTITUTE(SUBSTITUTE(SUBSTITUTE(SUBSTITUTE(SUBSTITUTE(SUBSTITUTE(B495,"(",""),")","")," ",""),"-",""),"+",""),".","")),"Abrir no WhatsApp"))</f>
        <v/>
      </c>
      <c r="D495" s="8" t="n"/>
      <c r="E495" s="8" t="n"/>
      <c r="F495" s="11" t="n"/>
      <c r="G495" s="8" t="n"/>
      <c r="H495" s="8" t="n"/>
      <c r="I495" s="12" t="n"/>
      <c r="J495" s="8">
        <f>IF(A495="","",IF(OR(H495="Ganho",H495="Perdido"),"Fechado",IF(I495="","Sem próximo passo",IF(I495&lt;TODAY(),"Atrasado",IF(I495=TODAY(),"Hoje","Em dia")))))</f>
        <v/>
      </c>
      <c r="K495" s="12" t="n"/>
      <c r="L495" s="12" t="n"/>
      <c r="M495" s="8" t="n"/>
      <c r="N495" s="8" t="n"/>
    </row>
    <row r="496">
      <c r="A496" s="8" t="n"/>
      <c r="B496" s="9" t="n"/>
      <c r="C496" s="10">
        <f>IF(B496="","",HYPERLINK("https://wa.me/"&amp;IF(LEN(SUBSTITUTE(SUBSTITUTE(SUBSTITUTE(SUBSTITUTE(SUBSTITUTE(SUBSTITUTE(B496,"(",""),")","")," ",""),"-",""),"+",""),".",""))&lt;=11,"55"&amp;SUBSTITUTE(SUBSTITUTE(SUBSTITUTE(SUBSTITUTE(SUBSTITUTE(SUBSTITUTE(B496,"(",""),")","")," ",""),"-",""),"+",""),".",""),SUBSTITUTE(SUBSTITUTE(SUBSTITUTE(SUBSTITUTE(SUBSTITUTE(SUBSTITUTE(B496,"(",""),")","")," ",""),"-",""),"+",""),".","")),"Abrir no WhatsApp"))</f>
        <v/>
      </c>
      <c r="D496" s="8" t="n"/>
      <c r="E496" s="8" t="n"/>
      <c r="F496" s="11" t="n"/>
      <c r="G496" s="8" t="n"/>
      <c r="H496" s="8" t="n"/>
      <c r="I496" s="12" t="n"/>
      <c r="J496" s="8">
        <f>IF(A496="","",IF(OR(H496="Ganho",H496="Perdido"),"Fechado",IF(I496="","Sem próximo passo",IF(I496&lt;TODAY(),"Atrasado",IF(I496=TODAY(),"Hoje","Em dia")))))</f>
        <v/>
      </c>
      <c r="K496" s="12" t="n"/>
      <c r="L496" s="12" t="n"/>
      <c r="M496" s="8" t="n"/>
      <c r="N496" s="8" t="n"/>
    </row>
    <row r="497">
      <c r="A497" s="8" t="n"/>
      <c r="B497" s="9" t="n"/>
      <c r="C497" s="10">
        <f>IF(B497="","",HYPERLINK("https://wa.me/"&amp;IF(LEN(SUBSTITUTE(SUBSTITUTE(SUBSTITUTE(SUBSTITUTE(SUBSTITUTE(SUBSTITUTE(B497,"(",""),")","")," ",""),"-",""),"+",""),".",""))&lt;=11,"55"&amp;SUBSTITUTE(SUBSTITUTE(SUBSTITUTE(SUBSTITUTE(SUBSTITUTE(SUBSTITUTE(B497,"(",""),")","")," ",""),"-",""),"+",""),".",""),SUBSTITUTE(SUBSTITUTE(SUBSTITUTE(SUBSTITUTE(SUBSTITUTE(SUBSTITUTE(B497,"(",""),")","")," ",""),"-",""),"+",""),".","")),"Abrir no WhatsApp"))</f>
        <v/>
      </c>
      <c r="D497" s="8" t="n"/>
      <c r="E497" s="8" t="n"/>
      <c r="F497" s="11" t="n"/>
      <c r="G497" s="8" t="n"/>
      <c r="H497" s="8" t="n"/>
      <c r="I497" s="12" t="n"/>
      <c r="J497" s="8">
        <f>IF(A497="","",IF(OR(H497="Ganho",H497="Perdido"),"Fechado",IF(I497="","Sem próximo passo",IF(I497&lt;TODAY(),"Atrasado",IF(I497=TODAY(),"Hoje","Em dia")))))</f>
        <v/>
      </c>
      <c r="K497" s="12" t="n"/>
      <c r="L497" s="12" t="n"/>
      <c r="M497" s="8" t="n"/>
      <c r="N497" s="8" t="n"/>
    </row>
    <row r="498">
      <c r="A498" s="8" t="n"/>
      <c r="B498" s="9" t="n"/>
      <c r="C498" s="10">
        <f>IF(B498="","",HYPERLINK("https://wa.me/"&amp;IF(LEN(SUBSTITUTE(SUBSTITUTE(SUBSTITUTE(SUBSTITUTE(SUBSTITUTE(SUBSTITUTE(B498,"(",""),")","")," ",""),"-",""),"+",""),".",""))&lt;=11,"55"&amp;SUBSTITUTE(SUBSTITUTE(SUBSTITUTE(SUBSTITUTE(SUBSTITUTE(SUBSTITUTE(B498,"(",""),")","")," ",""),"-",""),"+",""),".",""),SUBSTITUTE(SUBSTITUTE(SUBSTITUTE(SUBSTITUTE(SUBSTITUTE(SUBSTITUTE(B498,"(",""),")","")," ",""),"-",""),"+",""),".","")),"Abrir no WhatsApp"))</f>
        <v/>
      </c>
      <c r="D498" s="8" t="n"/>
      <c r="E498" s="8" t="n"/>
      <c r="F498" s="11" t="n"/>
      <c r="G498" s="8" t="n"/>
      <c r="H498" s="8" t="n"/>
      <c r="I498" s="12" t="n"/>
      <c r="J498" s="8">
        <f>IF(A498="","",IF(OR(H498="Ganho",H498="Perdido"),"Fechado",IF(I498="","Sem próximo passo",IF(I498&lt;TODAY(),"Atrasado",IF(I498=TODAY(),"Hoje","Em dia")))))</f>
        <v/>
      </c>
      <c r="K498" s="12" t="n"/>
      <c r="L498" s="12" t="n"/>
      <c r="M498" s="8" t="n"/>
      <c r="N498" s="8" t="n"/>
    </row>
    <row r="499">
      <c r="A499" s="8" t="n"/>
      <c r="B499" s="9" t="n"/>
      <c r="C499" s="10">
        <f>IF(B499="","",HYPERLINK("https://wa.me/"&amp;IF(LEN(SUBSTITUTE(SUBSTITUTE(SUBSTITUTE(SUBSTITUTE(SUBSTITUTE(SUBSTITUTE(B499,"(",""),")","")," ",""),"-",""),"+",""),".",""))&lt;=11,"55"&amp;SUBSTITUTE(SUBSTITUTE(SUBSTITUTE(SUBSTITUTE(SUBSTITUTE(SUBSTITUTE(B499,"(",""),")","")," ",""),"-",""),"+",""),".",""),SUBSTITUTE(SUBSTITUTE(SUBSTITUTE(SUBSTITUTE(SUBSTITUTE(SUBSTITUTE(B499,"(",""),")","")," ",""),"-",""),"+",""),".","")),"Abrir no WhatsApp"))</f>
        <v/>
      </c>
      <c r="D499" s="8" t="n"/>
      <c r="E499" s="8" t="n"/>
      <c r="F499" s="11" t="n"/>
      <c r="G499" s="8" t="n"/>
      <c r="H499" s="8" t="n"/>
      <c r="I499" s="12" t="n"/>
      <c r="J499" s="8">
        <f>IF(A499="","",IF(OR(H499="Ganho",H499="Perdido"),"Fechado",IF(I499="","Sem próximo passo",IF(I499&lt;TODAY(),"Atrasado",IF(I499=TODAY(),"Hoje","Em dia")))))</f>
        <v/>
      </c>
      <c r="K499" s="12" t="n"/>
      <c r="L499" s="12" t="n"/>
      <c r="M499" s="8" t="n"/>
      <c r="N499" s="8" t="n"/>
    </row>
    <row r="500">
      <c r="A500" s="8" t="n"/>
      <c r="B500" s="9" t="n"/>
      <c r="C500" s="10">
        <f>IF(B500="","",HYPERLINK("https://wa.me/"&amp;IF(LEN(SUBSTITUTE(SUBSTITUTE(SUBSTITUTE(SUBSTITUTE(SUBSTITUTE(SUBSTITUTE(B500,"(",""),")","")," ",""),"-",""),"+",""),".",""))&lt;=11,"55"&amp;SUBSTITUTE(SUBSTITUTE(SUBSTITUTE(SUBSTITUTE(SUBSTITUTE(SUBSTITUTE(B500,"(",""),")","")," ",""),"-",""),"+",""),".",""),SUBSTITUTE(SUBSTITUTE(SUBSTITUTE(SUBSTITUTE(SUBSTITUTE(SUBSTITUTE(B500,"(",""),")","")," ",""),"-",""),"+",""),".","")),"Abrir no WhatsApp"))</f>
        <v/>
      </c>
      <c r="D500" s="8" t="n"/>
      <c r="E500" s="8" t="n"/>
      <c r="F500" s="11" t="n"/>
      <c r="G500" s="8" t="n"/>
      <c r="H500" s="8" t="n"/>
      <c r="I500" s="12" t="n"/>
      <c r="J500" s="8">
        <f>IF(A500="","",IF(OR(H500="Ganho",H500="Perdido"),"Fechado",IF(I500="","Sem próximo passo",IF(I500&lt;TODAY(),"Atrasado",IF(I500=TODAY(),"Hoje","Em dia")))))</f>
        <v/>
      </c>
      <c r="K500" s="12" t="n"/>
      <c r="L500" s="12" t="n"/>
      <c r="M500" s="8" t="n"/>
      <c r="N500" s="8" t="n"/>
    </row>
    <row r="501">
      <c r="A501" s="8" t="n"/>
      <c r="B501" s="9" t="n"/>
      <c r="C501" s="10">
        <f>IF(B501="","",HYPERLINK("https://wa.me/"&amp;IF(LEN(SUBSTITUTE(SUBSTITUTE(SUBSTITUTE(SUBSTITUTE(SUBSTITUTE(SUBSTITUTE(B501,"(",""),")","")," ",""),"-",""),"+",""),".",""))&lt;=11,"55"&amp;SUBSTITUTE(SUBSTITUTE(SUBSTITUTE(SUBSTITUTE(SUBSTITUTE(SUBSTITUTE(B501,"(",""),")","")," ",""),"-",""),"+",""),".",""),SUBSTITUTE(SUBSTITUTE(SUBSTITUTE(SUBSTITUTE(SUBSTITUTE(SUBSTITUTE(B501,"(",""),")","")," ",""),"-",""),"+",""),".","")),"Abrir no WhatsApp"))</f>
        <v/>
      </c>
      <c r="D501" s="8" t="n"/>
      <c r="E501" s="8" t="n"/>
      <c r="F501" s="11" t="n"/>
      <c r="G501" s="8" t="n"/>
      <c r="H501" s="8" t="n"/>
      <c r="I501" s="12" t="n"/>
      <c r="J501" s="8">
        <f>IF(A501="","",IF(OR(H501="Ganho",H501="Perdido"),"Fechado",IF(I501="","Sem próximo passo",IF(I501&lt;TODAY(),"Atrasado",IF(I501=TODAY(),"Hoje","Em dia")))))</f>
        <v/>
      </c>
      <c r="K501" s="12" t="n"/>
      <c r="L501" s="12" t="n"/>
      <c r="M501" s="8" t="n"/>
      <c r="N501" s="8" t="n"/>
    </row>
  </sheetData>
  <autoFilter ref="A1:N501"/>
  <conditionalFormatting sqref="J2:J501">
    <cfRule type="expression" priority="1" dxfId="0">
      <formula>$J2="Atrasado"</formula>
    </cfRule>
    <cfRule type="expression" priority="2" dxfId="1">
      <formula>$J2="Sem próximo passo"</formula>
    </cfRule>
    <cfRule type="expression" priority="3" dxfId="2">
      <formula>$J2="Hoje"</formula>
    </cfRule>
    <cfRule type="expression" priority="4" dxfId="3">
      <formula>$J2="Fechado"</formula>
    </cfRule>
    <cfRule type="expression" priority="5" dxfId="4">
      <formula>$J2="Em dia"</formula>
    </cfRule>
  </conditionalFormatting>
  <conditionalFormatting sqref="H2:H501">
    <cfRule type="expression" priority="6" dxfId="4">
      <formula>$H2="Ganho"</formula>
    </cfRule>
    <cfRule type="expression" priority="7" dxfId="0">
      <formula>$H2="Perdido"</formula>
    </cfRule>
  </conditionalFormatting>
  <dataValidations count="3">
    <dataValidation sqref="G2:G501" showDropDown="0" showInputMessage="0" showErrorMessage="0" allowBlank="1" type="list">
      <formula1>=Listas!$A$2:$A$16</formula1>
    </dataValidation>
    <dataValidation sqref="H2:H501" showDropDown="0" showInputMessage="0" showErrorMessage="0" allowBlank="1" type="list">
      <formula1>=Listas!$B$2:$B$16</formula1>
    </dataValidation>
    <dataValidation sqref="I2:I501 K2:K501 L2:L501" showDropDown="0" showInputMessage="0" showErrorMessage="0" allowBlank="1" errorTitle="Data" error="Digite a data no formato dia/mês/ano, por exemplo 15/03/2026." type="date" operator="greaterThan">
      <formula1>DATE(1990,1,1)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8" customWidth="1" min="4" max="4"/>
    <col width="18" customWidth="1" min="5" max="5"/>
    <col width="3" customWidth="1" min="6" max="6"/>
  </cols>
  <sheetData>
    <row r="2">
      <c r="B2" s="13" t="inlineStr">
        <is>
          <t>Resumo do comercial</t>
        </is>
      </c>
    </row>
    <row r="3">
      <c r="B3" s="14" t="inlineStr">
        <is>
          <t>Atualiza sozinho com o que está na aba Clientes.</t>
        </is>
      </c>
    </row>
    <row r="5">
      <c r="B5" s="15" t="inlineStr">
        <is>
          <t>Indicador</t>
        </is>
      </c>
      <c r="C5" s="15" t="inlineStr">
        <is>
          <t>Quantidade</t>
        </is>
      </c>
      <c r="D5" s="15" t="inlineStr">
        <is>
          <t>Valor</t>
        </is>
      </c>
    </row>
    <row r="6">
      <c r="B6" s="16" t="inlineStr">
        <is>
          <t>Em negociação</t>
        </is>
      </c>
      <c r="C6" s="17">
        <f>SUMPRODUCT((LEN(Clientes!$A$2:$A$501)&gt;0)*(Clientes!$H$2:$H$501&lt;&gt;"Ganho")*(Clientes!$H$2:$H$501&lt;&gt;"Perdido"))</f>
        <v/>
      </c>
      <c r="D6" s="18">
        <f>SUMIFS(Clientes!$F$2:$F$501,Clientes!$H$2:$H$501,"&lt;&gt;Ganho",Clientes!$H$2:$H$501,"&lt;&gt;Perdido")</f>
        <v/>
      </c>
      <c r="E6" s="19" t="inlineStr">
        <is>
          <t>Negócios em aberto e o valor somado.</t>
        </is>
      </c>
    </row>
    <row r="7">
      <c r="B7" s="16" t="inlineStr">
        <is>
          <t>Sem próximo passo</t>
        </is>
      </c>
      <c r="C7" s="17">
        <f>COUNTIF(Clientes!$J$2:$J$501,"Sem próximo passo")</f>
        <v/>
      </c>
      <c r="D7" s="18">
        <f>SUMIF(Clientes!$J$2:$J$501,"Sem próximo passo",Clientes!$F$2:$F$501)</f>
        <v/>
      </c>
      <c r="E7" s="19" t="inlineStr">
        <is>
          <t>Ninguém marcou o próximo contato. Comece por aqui.</t>
        </is>
      </c>
    </row>
    <row r="8">
      <c r="B8" s="16" t="inlineStr">
        <is>
          <t>Atrasados</t>
        </is>
      </c>
      <c r="C8" s="17">
        <f>COUNTIF(Clientes!$J$2:$J$501,"Atrasado")</f>
        <v/>
      </c>
      <c r="D8" s="18">
        <f>SUMIF(Clientes!$J$2:$J$501,"Atrasado",Clientes!$F$2:$F$501)</f>
        <v/>
      </c>
      <c r="E8" s="19" t="inlineStr">
        <is>
          <t>O dia do contato já passou.</t>
        </is>
      </c>
    </row>
    <row r="9">
      <c r="B9" s="16" t="inlineStr">
        <is>
          <t>Para hoje</t>
        </is>
      </c>
      <c r="C9" s="17">
        <f>COUNTIF(Clientes!$J$2:$J$501,"Hoje")</f>
        <v/>
      </c>
      <c r="D9" s="18">
        <f>SUMIF(Clientes!$J$2:$J$501,"Hoje",Clientes!$F$2:$F$501)</f>
        <v/>
      </c>
      <c r="E9" s="19" t="inlineStr">
        <is>
          <t>Quem precisa de mensagem hoje.</t>
        </is>
      </c>
    </row>
    <row r="10">
      <c r="B10" s="16" t="inlineStr">
        <is>
          <t>Vendido neste mês</t>
        </is>
      </c>
      <c r="C10" s="17">
        <f>COUNTIFS(Clientes!$H$2:$H$501,"Ganho",Clientes!$L$2:$L$501,"&gt;="&amp;DATE(YEAR(TODAY()),MONTH(TODAY()),1))</f>
        <v/>
      </c>
      <c r="D10" s="18">
        <f>SUMIFS(Clientes!$F$2:$F$501,Clientes!$H$2:$H$501,"Ganho",Clientes!$L$2:$L$501,"&gt;="&amp;DATE(YEAR(TODAY()),MONTH(TODAY()),1))</f>
        <v/>
      </c>
      <c r="E10" s="19" t="inlineStr">
        <is>
          <t>Pela data de fechamento.</t>
        </is>
      </c>
    </row>
    <row r="11">
      <c r="B11" s="16" t="inlineStr">
        <is>
          <t>Taxa de conversão</t>
        </is>
      </c>
      <c r="C11" s="20">
        <f>IFERROR(COUNTIF(Clientes!$H$2:$H$501,"Ganho")/(COUNTIF(Clientes!$H$2:$H$501,"Ganho")+COUNTIF(Clientes!$H$2:$H$501,"Perdido")),"")</f>
        <v/>
      </c>
      <c r="D11" s="21" t="n"/>
      <c r="E11" s="14" t="inlineStr">
        <is>
          <t>Ganhos sobre o total de fechados, ganhos e perdidos.</t>
        </is>
      </c>
    </row>
    <row r="14">
      <c r="B14" s="22" t="inlineStr">
        <is>
          <t>De onde vem a venda</t>
        </is>
      </c>
    </row>
    <row r="15">
      <c r="B15" s="15" t="inlineStr">
        <is>
          <t>Origem</t>
        </is>
      </c>
      <c r="C15" s="15" t="inlineStr">
        <is>
          <t>Contatos</t>
        </is>
      </c>
      <c r="D15" s="15" t="inlineStr">
        <is>
          <t>Vendas</t>
        </is>
      </c>
      <c r="E15" s="15" t="inlineStr">
        <is>
          <t>Valor vendido</t>
        </is>
      </c>
    </row>
    <row r="16">
      <c r="B16" s="23">
        <f>IF(Listas!$A$2="","",Listas!$A$2)</f>
        <v/>
      </c>
      <c r="C16" s="23">
        <f>IF(Listas!$A$2="","",SUMPRODUCT((LEN(Clientes!$A$2:$A$501)&gt;0)*(Clientes!$G$2:$G$501=Listas!$A$2)))</f>
        <v/>
      </c>
      <c r="D16" s="23">
        <f>IF(Listas!$A$2="","",COUNTIFS(Clientes!$G$2:$G$501,Listas!$A$2,Clientes!$H$2:$H$501,"Ganho"))</f>
        <v/>
      </c>
      <c r="E16" s="24">
        <f>IF(Listas!$A$2="","",SUMIFS(Clientes!$F$2:$F$501,Clientes!$G$2:$G$501,Listas!$A$2,Clientes!$H$2:$H$501,"Ganho"))</f>
        <v/>
      </c>
    </row>
    <row r="17">
      <c r="B17" s="23">
        <f>IF(Listas!$A$3="","",Listas!$A$3)</f>
        <v/>
      </c>
      <c r="C17" s="23">
        <f>IF(Listas!$A$3="","",SUMPRODUCT((LEN(Clientes!$A$2:$A$501)&gt;0)*(Clientes!$G$2:$G$501=Listas!$A$3)))</f>
        <v/>
      </c>
      <c r="D17" s="23">
        <f>IF(Listas!$A$3="","",COUNTIFS(Clientes!$G$2:$G$501,Listas!$A$3,Clientes!$H$2:$H$501,"Ganho"))</f>
        <v/>
      </c>
      <c r="E17" s="24">
        <f>IF(Listas!$A$3="","",SUMIFS(Clientes!$F$2:$F$501,Clientes!$G$2:$G$501,Listas!$A$3,Clientes!$H$2:$H$501,"Ganho"))</f>
        <v/>
      </c>
    </row>
    <row r="18">
      <c r="B18" s="23">
        <f>IF(Listas!$A$4="","",Listas!$A$4)</f>
        <v/>
      </c>
      <c r="C18" s="23">
        <f>IF(Listas!$A$4="","",SUMPRODUCT((LEN(Clientes!$A$2:$A$501)&gt;0)*(Clientes!$G$2:$G$501=Listas!$A$4)))</f>
        <v/>
      </c>
      <c r="D18" s="23">
        <f>IF(Listas!$A$4="","",COUNTIFS(Clientes!$G$2:$G$501,Listas!$A$4,Clientes!$H$2:$H$501,"Ganho"))</f>
        <v/>
      </c>
      <c r="E18" s="24">
        <f>IF(Listas!$A$4="","",SUMIFS(Clientes!$F$2:$F$501,Clientes!$G$2:$G$501,Listas!$A$4,Clientes!$H$2:$H$501,"Ganho"))</f>
        <v/>
      </c>
    </row>
    <row r="19">
      <c r="B19" s="23">
        <f>IF(Listas!$A$5="","",Listas!$A$5)</f>
        <v/>
      </c>
      <c r="C19" s="23">
        <f>IF(Listas!$A$5="","",SUMPRODUCT((LEN(Clientes!$A$2:$A$501)&gt;0)*(Clientes!$G$2:$G$501=Listas!$A$5)))</f>
        <v/>
      </c>
      <c r="D19" s="23">
        <f>IF(Listas!$A$5="","",COUNTIFS(Clientes!$G$2:$G$501,Listas!$A$5,Clientes!$H$2:$H$501,"Ganho"))</f>
        <v/>
      </c>
      <c r="E19" s="24">
        <f>IF(Listas!$A$5="","",SUMIFS(Clientes!$F$2:$F$501,Clientes!$G$2:$G$501,Listas!$A$5,Clientes!$H$2:$H$501,"Ganho"))</f>
        <v/>
      </c>
    </row>
    <row r="20">
      <c r="B20" s="23">
        <f>IF(Listas!$A$6="","",Listas!$A$6)</f>
        <v/>
      </c>
      <c r="C20" s="23">
        <f>IF(Listas!$A$6="","",SUMPRODUCT((LEN(Clientes!$A$2:$A$501)&gt;0)*(Clientes!$G$2:$G$501=Listas!$A$6)))</f>
        <v/>
      </c>
      <c r="D20" s="23">
        <f>IF(Listas!$A$6="","",COUNTIFS(Clientes!$G$2:$G$501,Listas!$A$6,Clientes!$H$2:$H$501,"Ganho"))</f>
        <v/>
      </c>
      <c r="E20" s="24">
        <f>IF(Listas!$A$6="","",SUMIFS(Clientes!$F$2:$F$501,Clientes!$G$2:$G$501,Listas!$A$6,Clientes!$H$2:$H$501,"Ganho"))</f>
        <v/>
      </c>
    </row>
    <row r="21">
      <c r="B21" s="23">
        <f>IF(Listas!$A$7="","",Listas!$A$7)</f>
        <v/>
      </c>
      <c r="C21" s="23">
        <f>IF(Listas!$A$7="","",SUMPRODUCT((LEN(Clientes!$A$2:$A$501)&gt;0)*(Clientes!$G$2:$G$501=Listas!$A$7)))</f>
        <v/>
      </c>
      <c r="D21" s="23">
        <f>IF(Listas!$A$7="","",COUNTIFS(Clientes!$G$2:$G$501,Listas!$A$7,Clientes!$H$2:$H$501,"Ganho"))</f>
        <v/>
      </c>
      <c r="E21" s="24">
        <f>IF(Listas!$A$7="","",SUMIFS(Clientes!$F$2:$F$501,Clientes!$G$2:$G$501,Listas!$A$7,Clientes!$H$2:$H$501,"Ganho"))</f>
        <v/>
      </c>
    </row>
    <row r="22">
      <c r="B22" s="23">
        <f>IF(Listas!$A$8="","",Listas!$A$8)</f>
        <v/>
      </c>
      <c r="C22" s="23">
        <f>IF(Listas!$A$8="","",SUMPRODUCT((LEN(Clientes!$A$2:$A$501)&gt;0)*(Clientes!$G$2:$G$501=Listas!$A$8)))</f>
        <v/>
      </c>
      <c r="D22" s="23">
        <f>IF(Listas!$A$8="","",COUNTIFS(Clientes!$G$2:$G$501,Listas!$A$8,Clientes!$H$2:$H$501,"Ganho"))</f>
        <v/>
      </c>
      <c r="E22" s="24">
        <f>IF(Listas!$A$8="","",SUMIFS(Clientes!$F$2:$F$501,Clientes!$G$2:$G$501,Listas!$A$8,Clientes!$H$2:$H$501,"Ganho"))</f>
        <v/>
      </c>
    </row>
    <row r="23">
      <c r="B23" s="23">
        <f>IF(Listas!$A$9="","",Listas!$A$9)</f>
        <v/>
      </c>
      <c r="C23" s="23">
        <f>IF(Listas!$A$9="","",SUMPRODUCT((LEN(Clientes!$A$2:$A$501)&gt;0)*(Clientes!$G$2:$G$501=Listas!$A$9)))</f>
        <v/>
      </c>
      <c r="D23" s="23">
        <f>IF(Listas!$A$9="","",COUNTIFS(Clientes!$G$2:$G$501,Listas!$A$9,Clientes!$H$2:$H$501,"Ganho"))</f>
        <v/>
      </c>
      <c r="E23" s="24">
        <f>IF(Listas!$A$9="","",SUMIFS(Clientes!$F$2:$F$501,Clientes!$G$2:$G$501,Listas!$A$9,Clientes!$H$2:$H$501,"Ganho"))</f>
        <v/>
      </c>
    </row>
    <row r="24">
      <c r="B24" s="23">
        <f>IF(Listas!$A$10="","",Listas!$A$10)</f>
        <v/>
      </c>
      <c r="C24" s="23">
        <f>IF(Listas!$A$10="","",SUMPRODUCT((LEN(Clientes!$A$2:$A$501)&gt;0)*(Clientes!$G$2:$G$501=Listas!$A$10)))</f>
        <v/>
      </c>
      <c r="D24" s="23">
        <f>IF(Listas!$A$10="","",COUNTIFS(Clientes!$G$2:$G$501,Listas!$A$10,Clientes!$H$2:$H$501,"Ganho"))</f>
        <v/>
      </c>
      <c r="E24" s="24">
        <f>IF(Listas!$A$10="","",SUMIFS(Clientes!$F$2:$F$501,Clientes!$G$2:$G$501,Listas!$A$10,Clientes!$H$2:$H$501,"Ganho"))</f>
        <v/>
      </c>
    </row>
    <row r="25">
      <c r="B25" s="23">
        <f>IF(Listas!$A$11="","",Listas!$A$11)</f>
        <v/>
      </c>
      <c r="C25" s="23">
        <f>IF(Listas!$A$11="","",SUMPRODUCT((LEN(Clientes!$A$2:$A$501)&gt;0)*(Clientes!$G$2:$G$501=Listas!$A$11)))</f>
        <v/>
      </c>
      <c r="D25" s="23">
        <f>IF(Listas!$A$11="","",COUNTIFS(Clientes!$G$2:$G$501,Listas!$A$11,Clientes!$H$2:$H$501,"Ganho"))</f>
        <v/>
      </c>
      <c r="E25" s="24">
        <f>IF(Listas!$A$11="","",SUMIFS(Clientes!$F$2:$F$501,Clientes!$G$2:$G$501,Listas!$A$11,Clientes!$H$2:$H$501,"Ganho"))</f>
        <v/>
      </c>
    </row>
    <row r="26">
      <c r="B26" s="23">
        <f>IF(Listas!$A$12="","",Listas!$A$12)</f>
        <v/>
      </c>
      <c r="C26" s="23">
        <f>IF(Listas!$A$12="","",SUMPRODUCT((LEN(Clientes!$A$2:$A$501)&gt;0)*(Clientes!$G$2:$G$501=Listas!$A$12)))</f>
        <v/>
      </c>
      <c r="D26" s="23">
        <f>IF(Listas!$A$12="","",COUNTIFS(Clientes!$G$2:$G$501,Listas!$A$12,Clientes!$H$2:$H$501,"Ganho"))</f>
        <v/>
      </c>
      <c r="E26" s="24">
        <f>IF(Listas!$A$12="","",SUMIFS(Clientes!$F$2:$F$501,Clientes!$G$2:$G$501,Listas!$A$12,Clientes!$H$2:$H$501,"Ganho"))</f>
        <v/>
      </c>
    </row>
    <row r="27">
      <c r="B27" s="23">
        <f>IF(Listas!$A$13="","",Listas!$A$13)</f>
        <v/>
      </c>
      <c r="C27" s="23">
        <f>IF(Listas!$A$13="","",SUMPRODUCT((LEN(Clientes!$A$2:$A$501)&gt;0)*(Clientes!$G$2:$G$501=Listas!$A$13)))</f>
        <v/>
      </c>
      <c r="D27" s="23">
        <f>IF(Listas!$A$13="","",COUNTIFS(Clientes!$G$2:$G$501,Listas!$A$13,Clientes!$H$2:$H$501,"Ganho"))</f>
        <v/>
      </c>
      <c r="E27" s="24">
        <f>IF(Listas!$A$13="","",SUMIFS(Clientes!$F$2:$F$501,Clientes!$G$2:$G$501,Listas!$A$13,Clientes!$H$2:$H$501,"Ganho"))</f>
        <v/>
      </c>
    </row>
    <row r="28">
      <c r="B28" s="23">
        <f>IF(Listas!$A$14="","",Listas!$A$14)</f>
        <v/>
      </c>
      <c r="C28" s="23">
        <f>IF(Listas!$A$14="","",SUMPRODUCT((LEN(Clientes!$A$2:$A$501)&gt;0)*(Clientes!$G$2:$G$501=Listas!$A$14)))</f>
        <v/>
      </c>
      <c r="D28" s="23">
        <f>IF(Listas!$A$14="","",COUNTIFS(Clientes!$G$2:$G$501,Listas!$A$14,Clientes!$H$2:$H$501,"Ganho"))</f>
        <v/>
      </c>
      <c r="E28" s="24">
        <f>IF(Listas!$A$14="","",SUMIFS(Clientes!$F$2:$F$501,Clientes!$G$2:$G$501,Listas!$A$14,Clientes!$H$2:$H$501,"Ganho"))</f>
        <v/>
      </c>
    </row>
    <row r="29">
      <c r="B29" s="23">
        <f>IF(Listas!$A$15="","",Listas!$A$15)</f>
        <v/>
      </c>
      <c r="C29" s="23">
        <f>IF(Listas!$A$15="","",SUMPRODUCT((LEN(Clientes!$A$2:$A$501)&gt;0)*(Clientes!$G$2:$G$501=Listas!$A$15)))</f>
        <v/>
      </c>
      <c r="D29" s="23">
        <f>IF(Listas!$A$15="","",COUNTIFS(Clientes!$G$2:$G$501,Listas!$A$15,Clientes!$H$2:$H$501,"Ganho"))</f>
        <v/>
      </c>
      <c r="E29" s="24">
        <f>IF(Listas!$A$15="","",SUMIFS(Clientes!$F$2:$F$501,Clientes!$G$2:$G$501,Listas!$A$15,Clientes!$H$2:$H$501,"Ganho"))</f>
        <v/>
      </c>
    </row>
    <row r="30">
      <c r="B30" s="23">
        <f>IF(Listas!$A$16="","",Listas!$A$16)</f>
        <v/>
      </c>
      <c r="C30" s="23">
        <f>IF(Listas!$A$16="","",SUMPRODUCT((LEN(Clientes!$A$2:$A$501)&gt;0)*(Clientes!$G$2:$G$501=Listas!$A$16)))</f>
        <v/>
      </c>
      <c r="D30" s="23">
        <f>IF(Listas!$A$16="","",COUNTIFS(Clientes!$G$2:$G$501,Listas!$A$16,Clientes!$H$2:$H$501,"Ganho"))</f>
        <v/>
      </c>
      <c r="E30" s="24">
        <f>IF(Listas!$A$16="","",SUMIFS(Clientes!$F$2:$F$501,Clientes!$G$2:$G$501,Listas!$A$16,Clientes!$H$2:$H$501,"Ganho"))</f>
        <v/>
      </c>
    </row>
    <row r="33">
      <c r="B33" s="22" t="inlineStr">
        <is>
          <t>Por etapa</t>
        </is>
      </c>
    </row>
    <row r="34">
      <c r="B34" s="15" t="inlineStr">
        <is>
          <t>Etapa</t>
        </is>
      </c>
      <c r="C34" s="15" t="inlineStr">
        <is>
          <t>Negócios</t>
        </is>
      </c>
      <c r="D34" s="15" t="inlineStr">
        <is>
          <t>Valor</t>
        </is>
      </c>
    </row>
    <row r="35">
      <c r="B35" s="23">
        <f>IF(Listas!$B$2="","",Listas!$B$2)</f>
        <v/>
      </c>
      <c r="C35" s="23">
        <f>IF(Listas!$B$2="","",SUMPRODUCT((LEN(Clientes!$A$2:$A$501)&gt;0)*(Clientes!$H$2:$H$501=Listas!$B$2)))</f>
        <v/>
      </c>
      <c r="D35" s="24">
        <f>IF(Listas!$B$2="","",SUMIFS(Clientes!$F$2:$F$501,Clientes!$H$2:$H$501,Listas!$B$2))</f>
        <v/>
      </c>
    </row>
    <row r="36">
      <c r="B36" s="23">
        <f>IF(Listas!$B$3="","",Listas!$B$3)</f>
        <v/>
      </c>
      <c r="C36" s="23">
        <f>IF(Listas!$B$3="","",SUMPRODUCT((LEN(Clientes!$A$2:$A$501)&gt;0)*(Clientes!$H$2:$H$501=Listas!$B$3)))</f>
        <v/>
      </c>
      <c r="D36" s="24">
        <f>IF(Listas!$B$3="","",SUMIFS(Clientes!$F$2:$F$501,Clientes!$H$2:$H$501,Listas!$B$3))</f>
        <v/>
      </c>
    </row>
    <row r="37">
      <c r="B37" s="23">
        <f>IF(Listas!$B$4="","",Listas!$B$4)</f>
        <v/>
      </c>
      <c r="C37" s="23">
        <f>IF(Listas!$B$4="","",SUMPRODUCT((LEN(Clientes!$A$2:$A$501)&gt;0)*(Clientes!$H$2:$H$501=Listas!$B$4)))</f>
        <v/>
      </c>
      <c r="D37" s="24">
        <f>IF(Listas!$B$4="","",SUMIFS(Clientes!$F$2:$F$501,Clientes!$H$2:$H$501,Listas!$B$4))</f>
        <v/>
      </c>
    </row>
    <row r="38">
      <c r="B38" s="23">
        <f>IF(Listas!$B$5="","",Listas!$B$5)</f>
        <v/>
      </c>
      <c r="C38" s="23">
        <f>IF(Listas!$B$5="","",SUMPRODUCT((LEN(Clientes!$A$2:$A$501)&gt;0)*(Clientes!$H$2:$H$501=Listas!$B$5)))</f>
        <v/>
      </c>
      <c r="D38" s="24">
        <f>IF(Listas!$B$5="","",SUMIFS(Clientes!$F$2:$F$501,Clientes!$H$2:$H$501,Listas!$B$5))</f>
        <v/>
      </c>
    </row>
    <row r="39">
      <c r="B39" s="23">
        <f>IF(Listas!$B$6="","",Listas!$B$6)</f>
        <v/>
      </c>
      <c r="C39" s="23">
        <f>IF(Listas!$B$6="","",SUMPRODUCT((LEN(Clientes!$A$2:$A$501)&gt;0)*(Clientes!$H$2:$H$501=Listas!$B$6)))</f>
        <v/>
      </c>
      <c r="D39" s="24">
        <f>IF(Listas!$B$6="","",SUMIFS(Clientes!$F$2:$F$501,Clientes!$H$2:$H$501,Listas!$B$6))</f>
        <v/>
      </c>
    </row>
    <row r="40">
      <c r="B40" s="23">
        <f>IF(Listas!$B$7="","",Listas!$B$7)</f>
        <v/>
      </c>
      <c r="C40" s="23">
        <f>IF(Listas!$B$7="","",SUMPRODUCT((LEN(Clientes!$A$2:$A$501)&gt;0)*(Clientes!$H$2:$H$501=Listas!$B$7)))</f>
        <v/>
      </c>
      <c r="D40" s="24">
        <f>IF(Listas!$B$7="","",SUMIFS(Clientes!$F$2:$F$501,Clientes!$H$2:$H$501,Listas!$B$7))</f>
        <v/>
      </c>
    </row>
    <row r="41">
      <c r="B41" s="23">
        <f>IF(Listas!$B$8="","",Listas!$B$8)</f>
        <v/>
      </c>
      <c r="C41" s="23">
        <f>IF(Listas!$B$8="","",SUMPRODUCT((LEN(Clientes!$A$2:$A$501)&gt;0)*(Clientes!$H$2:$H$501=Listas!$B$8)))</f>
        <v/>
      </c>
      <c r="D41" s="24">
        <f>IF(Listas!$B$8="","",SUMIFS(Clientes!$F$2:$F$501,Clientes!$H$2:$H$501,Listas!$B$8))</f>
        <v/>
      </c>
    </row>
    <row r="42">
      <c r="B42" s="23">
        <f>IF(Listas!$B$9="","",Listas!$B$9)</f>
        <v/>
      </c>
      <c r="C42" s="23">
        <f>IF(Listas!$B$9="","",SUMPRODUCT((LEN(Clientes!$A$2:$A$501)&gt;0)*(Clientes!$H$2:$H$501=Listas!$B$9)))</f>
        <v/>
      </c>
      <c r="D42" s="24">
        <f>IF(Listas!$B$9="","",SUMIFS(Clientes!$F$2:$F$501,Clientes!$H$2:$H$501,Listas!$B$9))</f>
        <v/>
      </c>
    </row>
  </sheetData>
  <mergeCells count="1">
    <mergeCell ref="D5:E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80" customWidth="1" min="4" max="4"/>
  </cols>
  <sheetData>
    <row r="1">
      <c r="A1" s="15" t="inlineStr">
        <is>
          <t>Origem</t>
        </is>
      </c>
      <c r="B1" s="15" t="inlineStr">
        <is>
          <t>Etapa</t>
        </is>
      </c>
    </row>
    <row r="2">
      <c r="A2" s="23" t="inlineStr">
        <is>
          <t>Instagram</t>
        </is>
      </c>
      <c r="B2" s="23" t="inlineStr">
        <is>
          <t>Novo contato</t>
        </is>
      </c>
      <c r="D2" s="14" t="inlineStr">
        <is>
          <t>Troque os nomes da Origem pelos canais do seu negócio. Até 15 opções.</t>
        </is>
      </c>
    </row>
    <row r="3">
      <c r="A3" s="23" t="inlineStr">
        <is>
          <t>WhatsApp</t>
        </is>
      </c>
      <c r="B3" s="23" t="inlineStr">
        <is>
          <t>Em conversa</t>
        </is>
      </c>
      <c r="D3" s="14" t="inlineStr">
        <is>
          <t>Na Etapa, mantenha Ganho e Perdido com esse nome: o Resumo conta as vendas por eles.</t>
        </is>
      </c>
    </row>
    <row r="4">
      <c r="A4" s="23" t="inlineStr">
        <is>
          <t>Indicação</t>
        </is>
      </c>
      <c r="B4" s="23" t="inlineStr">
        <is>
          <t>Proposta enviada</t>
        </is>
      </c>
    </row>
    <row r="5">
      <c r="A5" s="23" t="inlineStr">
        <is>
          <t>Google</t>
        </is>
      </c>
      <c r="B5" s="23" t="inlineStr">
        <is>
          <t>Ganho</t>
        </is>
      </c>
    </row>
    <row r="6">
      <c r="A6" s="23" t="inlineStr">
        <is>
          <t>Anúncio</t>
        </is>
      </c>
      <c r="B6" s="23" t="inlineStr">
        <is>
          <t>Perdido</t>
        </is>
      </c>
    </row>
    <row r="7">
      <c r="A7" s="23" t="inlineStr">
        <is>
          <t>Site</t>
        </is>
      </c>
    </row>
    <row r="8">
      <c r="A8" s="23" t="inlineStr">
        <is>
          <t>Loja ou balcão</t>
        </is>
      </c>
    </row>
    <row r="9">
      <c r="A9" s="23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Pulsar CRM</dc:creator>
  <dc:title xmlns:dc="http://purl.org/dc/elements/1.1/">Planilha de controle de clientes</dc:title>
  <dc:subject xmlns:dc="http://purl.org/dc/elements/1.1/">https://www.pulsarcrm.com.br</dc:subject>
  <dcterms:created xmlns:dcterms="http://purl.org/dc/terms/" xmlns:xsi="http://www.w3.org/2001/XMLSchema-instance" xsi:type="dcterms:W3CDTF">2026-11-04T20:00:02Z</dcterms:created>
  <dcterms:modified xmlns:dcterms="http://purl.org/dc/terms/" xmlns:xsi="http://www.w3.org/2001/XMLSchema-instance" xsi:type="dcterms:W3CDTF">2026-11-04T20:00:03Z</dcterms:modified>
</cp:coreProperties>
</file>